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xe-ch\Desktop\"/>
    </mc:Choice>
  </mc:AlternateContent>
  <xr:revisionPtr revIDLastSave="0" documentId="13_ncr:1_{633CEF7B-F145-474D-A0E1-0565328F5280}" xr6:coauthVersionLast="47" xr6:coauthVersionMax="47" xr10:uidLastSave="{00000000-0000-0000-0000-000000000000}"/>
  <bookViews>
    <workbookView xWindow="-120" yWindow="-120" windowWidth="29040" windowHeight="15720" tabRatio="498" xr2:uid="{00000000-000D-0000-FFFF-FFFF00000000}"/>
  </bookViews>
  <sheets>
    <sheet name="TABLA TEMPLATE" sheetId="1" r:id="rId1"/>
    <sheet name="CONTROLES PREVENTIVOS" sheetId="2" r:id="rId2"/>
    <sheet name="CONTROLES MITIGADORES" sheetId="3" r:id="rId3"/>
    <sheet name="Listas" sheetId="5" state="hidden" r:id="rId4"/>
    <sheet name="GPT cache" sheetId="6" state="veryHidden" r:id="rId5"/>
  </sheets>
  <definedNames>
    <definedName name="riesgos">'TABLA TEMPLATE'!$P$16:$P$1048576</definedName>
    <definedName name="tareas">'TABLA TEMPLATE'!$F$16:$F$1048576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2" i="3" l="1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Q17" i="1"/>
  <c r="R17" i="1" s="1"/>
  <c r="U17" i="1"/>
  <c r="Q18" i="1"/>
  <c r="R18" i="1" s="1"/>
  <c r="U18" i="1"/>
  <c r="Q19" i="1"/>
  <c r="R19" i="1" s="1"/>
  <c r="U19" i="1"/>
  <c r="Q20" i="1"/>
  <c r="R20" i="1" s="1"/>
  <c r="U20" i="1"/>
  <c r="Q21" i="1"/>
  <c r="R21" i="1" s="1"/>
  <c r="U21" i="1"/>
  <c r="Q22" i="1"/>
  <c r="R22" i="1" s="1"/>
  <c r="U22" i="1"/>
  <c r="Q23" i="1"/>
  <c r="T23" i="1" s="1"/>
  <c r="U23" i="1"/>
  <c r="Q24" i="1"/>
  <c r="R24" i="1" s="1"/>
  <c r="U24" i="1"/>
  <c r="Q25" i="1"/>
  <c r="R25" i="1" s="1"/>
  <c r="U25" i="1"/>
  <c r="Q26" i="1"/>
  <c r="R26" i="1" s="1"/>
  <c r="U26" i="1"/>
  <c r="Q27" i="1"/>
  <c r="R27" i="1" s="1"/>
  <c r="U27" i="1"/>
  <c r="Q28" i="1"/>
  <c r="R28" i="1" s="1"/>
  <c r="U28" i="1"/>
  <c r="Q29" i="1"/>
  <c r="R29" i="1" s="1"/>
  <c r="U29" i="1"/>
  <c r="Q30" i="1"/>
  <c r="R30" i="1" s="1"/>
  <c r="U30" i="1"/>
  <c r="Q31" i="1"/>
  <c r="R31" i="1" s="1"/>
  <c r="U31" i="1"/>
  <c r="Q32" i="1"/>
  <c r="R32" i="1" s="1"/>
  <c r="U32" i="1"/>
  <c r="Q33" i="1"/>
  <c r="R33" i="1" s="1"/>
  <c r="U33" i="1"/>
  <c r="Q34" i="1"/>
  <c r="R34" i="1" s="1"/>
  <c r="U34" i="1"/>
  <c r="Q35" i="1"/>
  <c r="R35" i="1" s="1"/>
  <c r="U35" i="1"/>
  <c r="Q36" i="1"/>
  <c r="R36" i="1" s="1"/>
  <c r="U36" i="1"/>
  <c r="Q37" i="1"/>
  <c r="R37" i="1" s="1"/>
  <c r="U37" i="1"/>
  <c r="Q38" i="1"/>
  <c r="R38" i="1" s="1"/>
  <c r="U38" i="1"/>
  <c r="Q39" i="1"/>
  <c r="R39" i="1" s="1"/>
  <c r="U39" i="1"/>
  <c r="Q40" i="1"/>
  <c r="R40" i="1" s="1"/>
  <c r="U40" i="1"/>
  <c r="Q41" i="1"/>
  <c r="R41" i="1" s="1"/>
  <c r="U41" i="1"/>
  <c r="Q42" i="1"/>
  <c r="R42" i="1" s="1"/>
  <c r="U42" i="1"/>
  <c r="Q43" i="1"/>
  <c r="T43" i="1" s="1"/>
  <c r="U43" i="1"/>
  <c r="Q44" i="1"/>
  <c r="R44" i="1" s="1"/>
  <c r="U44" i="1"/>
  <c r="Q45" i="1"/>
  <c r="R45" i="1" s="1"/>
  <c r="U45" i="1"/>
  <c r="Q46" i="1"/>
  <c r="R46" i="1" s="1"/>
  <c r="U46" i="1"/>
  <c r="Q47" i="1"/>
  <c r="R47" i="1" s="1"/>
  <c r="U47" i="1"/>
  <c r="Q48" i="1"/>
  <c r="R48" i="1" s="1"/>
  <c r="U48" i="1"/>
  <c r="Q49" i="1"/>
  <c r="R49" i="1" s="1"/>
  <c r="U49" i="1"/>
  <c r="Q50" i="1"/>
  <c r="R50" i="1" s="1"/>
  <c r="U50" i="1"/>
  <c r="Q51" i="1"/>
  <c r="T51" i="1" s="1"/>
  <c r="U51" i="1"/>
  <c r="Q52" i="1"/>
  <c r="R52" i="1" s="1"/>
  <c r="U52" i="1"/>
  <c r="Q53" i="1"/>
  <c r="R53" i="1" s="1"/>
  <c r="U53" i="1"/>
  <c r="Q54" i="1"/>
  <c r="R54" i="1" s="1"/>
  <c r="U54" i="1"/>
  <c r="Q55" i="1"/>
  <c r="R55" i="1" s="1"/>
  <c r="U55" i="1"/>
  <c r="Q56" i="1"/>
  <c r="R56" i="1" s="1"/>
  <c r="U56" i="1"/>
  <c r="Q57" i="1"/>
  <c r="R57" i="1" s="1"/>
  <c r="U57" i="1"/>
  <c r="Q58" i="1"/>
  <c r="R58" i="1" s="1"/>
  <c r="U58" i="1"/>
  <c r="Q59" i="1"/>
  <c r="T59" i="1" s="1"/>
  <c r="U59" i="1"/>
  <c r="Q60" i="1"/>
  <c r="R60" i="1" s="1"/>
  <c r="U60" i="1"/>
  <c r="Q61" i="1"/>
  <c r="R61" i="1" s="1"/>
  <c r="U61" i="1"/>
  <c r="Q62" i="1"/>
  <c r="R62" i="1" s="1"/>
  <c r="U62" i="1"/>
  <c r="Q63" i="1"/>
  <c r="T63" i="1" s="1"/>
  <c r="R63" i="1"/>
  <c r="U63" i="1"/>
  <c r="Q64" i="1"/>
  <c r="R64" i="1" s="1"/>
  <c r="U64" i="1"/>
  <c r="Q65" i="1"/>
  <c r="R65" i="1" s="1"/>
  <c r="U65" i="1"/>
  <c r="Q66" i="1"/>
  <c r="R66" i="1" s="1"/>
  <c r="U66" i="1"/>
  <c r="Q67" i="1"/>
  <c r="T67" i="1" s="1"/>
  <c r="U67" i="1"/>
  <c r="Q68" i="1"/>
  <c r="R68" i="1" s="1"/>
  <c r="U68" i="1"/>
  <c r="Q69" i="1"/>
  <c r="R69" i="1" s="1"/>
  <c r="U69" i="1"/>
  <c r="Q70" i="1"/>
  <c r="R70" i="1" s="1"/>
  <c r="U70" i="1"/>
  <c r="Q71" i="1"/>
  <c r="R71" i="1" s="1"/>
  <c r="U71" i="1"/>
  <c r="Q72" i="1"/>
  <c r="R72" i="1" s="1"/>
  <c r="U72" i="1"/>
  <c r="Q73" i="1"/>
  <c r="R73" i="1" s="1"/>
  <c r="U73" i="1"/>
  <c r="Q74" i="1"/>
  <c r="R74" i="1" s="1"/>
  <c r="U74" i="1"/>
  <c r="Q75" i="1"/>
  <c r="T75" i="1" s="1"/>
  <c r="U75" i="1"/>
  <c r="Q76" i="1"/>
  <c r="R76" i="1" s="1"/>
  <c r="U76" i="1"/>
  <c r="Q77" i="1"/>
  <c r="R77" i="1" s="1"/>
  <c r="U77" i="1"/>
  <c r="Q78" i="1"/>
  <c r="R78" i="1" s="1"/>
  <c r="U78" i="1"/>
  <c r="Q79" i="1"/>
  <c r="T79" i="1" s="1"/>
  <c r="U79" i="1"/>
  <c r="Q80" i="1"/>
  <c r="R80" i="1" s="1"/>
  <c r="U80" i="1"/>
  <c r="Q81" i="1"/>
  <c r="R81" i="1" s="1"/>
  <c r="U81" i="1"/>
  <c r="Q82" i="1"/>
  <c r="R82" i="1" s="1"/>
  <c r="U82" i="1"/>
  <c r="Q83" i="1"/>
  <c r="T83" i="1" s="1"/>
  <c r="U83" i="1"/>
  <c r="Q84" i="1"/>
  <c r="R84" i="1" s="1"/>
  <c r="U84" i="1"/>
  <c r="Q85" i="1"/>
  <c r="R85" i="1" s="1"/>
  <c r="U85" i="1"/>
  <c r="Q86" i="1"/>
  <c r="R86" i="1" s="1"/>
  <c r="U86" i="1"/>
  <c r="Q87" i="1"/>
  <c r="S87" i="1" s="1"/>
  <c r="U87" i="1"/>
  <c r="Q88" i="1"/>
  <c r="R88" i="1" s="1"/>
  <c r="U88" i="1"/>
  <c r="Q89" i="1"/>
  <c r="R89" i="1" s="1"/>
  <c r="U89" i="1"/>
  <c r="Q90" i="1"/>
  <c r="R90" i="1" s="1"/>
  <c r="U90" i="1"/>
  <c r="Q91" i="1"/>
  <c r="T91" i="1" s="1"/>
  <c r="U91" i="1"/>
  <c r="Q92" i="1"/>
  <c r="R92" i="1" s="1"/>
  <c r="U92" i="1"/>
  <c r="Q93" i="1"/>
  <c r="R93" i="1" s="1"/>
  <c r="U93" i="1"/>
  <c r="Q94" i="1"/>
  <c r="R94" i="1" s="1"/>
  <c r="U94" i="1"/>
  <c r="Q95" i="1"/>
  <c r="R95" i="1" s="1"/>
  <c r="U95" i="1"/>
  <c r="Q96" i="1"/>
  <c r="R96" i="1" s="1"/>
  <c r="U96" i="1"/>
  <c r="Q97" i="1"/>
  <c r="R97" i="1" s="1"/>
  <c r="U97" i="1"/>
  <c r="Q98" i="1"/>
  <c r="R98" i="1" s="1"/>
  <c r="U98" i="1"/>
  <c r="Q99" i="1"/>
  <c r="T99" i="1" s="1"/>
  <c r="U99" i="1"/>
  <c r="Q100" i="1"/>
  <c r="R100" i="1" s="1"/>
  <c r="U100" i="1"/>
  <c r="Q101" i="1"/>
  <c r="R101" i="1" s="1"/>
  <c r="U101" i="1"/>
  <c r="Q102" i="1"/>
  <c r="R102" i="1" s="1"/>
  <c r="U102" i="1"/>
  <c r="Q103" i="1"/>
  <c r="S103" i="1" s="1"/>
  <c r="U103" i="1"/>
  <c r="Q104" i="1"/>
  <c r="R104" i="1" s="1"/>
  <c r="U104" i="1"/>
  <c r="Q105" i="1"/>
  <c r="R105" i="1" s="1"/>
  <c r="U105" i="1"/>
  <c r="Q106" i="1"/>
  <c r="R106" i="1" s="1"/>
  <c r="S106" i="1"/>
  <c r="U106" i="1"/>
  <c r="Q107" i="1"/>
  <c r="T107" i="1" s="1"/>
  <c r="U107" i="1"/>
  <c r="Q108" i="1"/>
  <c r="R108" i="1" s="1"/>
  <c r="U108" i="1"/>
  <c r="Q109" i="1"/>
  <c r="R109" i="1" s="1"/>
  <c r="U109" i="1"/>
  <c r="Q110" i="1"/>
  <c r="R110" i="1" s="1"/>
  <c r="U110" i="1"/>
  <c r="Q111" i="1"/>
  <c r="R111" i="1" s="1"/>
  <c r="U111" i="1"/>
  <c r="Q112" i="1"/>
  <c r="R112" i="1" s="1"/>
  <c r="U112" i="1"/>
  <c r="Q113" i="1"/>
  <c r="R113" i="1" s="1"/>
  <c r="U113" i="1"/>
  <c r="Q114" i="1"/>
  <c r="R114" i="1" s="1"/>
  <c r="U114" i="1"/>
  <c r="Q115" i="1"/>
  <c r="T115" i="1" s="1"/>
  <c r="U115" i="1"/>
  <c r="Q116" i="1"/>
  <c r="R116" i="1" s="1"/>
  <c r="U116" i="1"/>
  <c r="Q117" i="1"/>
  <c r="R117" i="1" s="1"/>
  <c r="U117" i="1"/>
  <c r="Q118" i="1"/>
  <c r="R118" i="1" s="1"/>
  <c r="U118" i="1"/>
  <c r="Q119" i="1"/>
  <c r="R119" i="1" s="1"/>
  <c r="U119" i="1"/>
  <c r="Q120" i="1"/>
  <c r="R120" i="1" s="1"/>
  <c r="U120" i="1"/>
  <c r="Q121" i="1"/>
  <c r="R121" i="1" s="1"/>
  <c r="U121" i="1"/>
  <c r="Q122" i="1"/>
  <c r="R122" i="1" s="1"/>
  <c r="U122" i="1"/>
  <c r="Q123" i="1"/>
  <c r="T123" i="1" s="1"/>
  <c r="U123" i="1"/>
  <c r="Q124" i="1"/>
  <c r="R124" i="1" s="1"/>
  <c r="U124" i="1"/>
  <c r="Q125" i="1"/>
  <c r="R125" i="1" s="1"/>
  <c r="U125" i="1"/>
  <c r="Q126" i="1"/>
  <c r="R126" i="1" s="1"/>
  <c r="U126" i="1"/>
  <c r="Q127" i="1"/>
  <c r="R127" i="1" s="1"/>
  <c r="U127" i="1"/>
  <c r="Q128" i="1"/>
  <c r="R128" i="1" s="1"/>
  <c r="U128" i="1"/>
  <c r="Q129" i="1"/>
  <c r="R129" i="1" s="1"/>
  <c r="U129" i="1"/>
  <c r="Q130" i="1"/>
  <c r="R130" i="1" s="1"/>
  <c r="U130" i="1"/>
  <c r="Q131" i="1"/>
  <c r="T131" i="1" s="1"/>
  <c r="U131" i="1"/>
  <c r="Q132" i="1"/>
  <c r="R132" i="1" s="1"/>
  <c r="U132" i="1"/>
  <c r="Q133" i="1"/>
  <c r="R133" i="1" s="1"/>
  <c r="U133" i="1"/>
  <c r="Q134" i="1"/>
  <c r="R134" i="1" s="1"/>
  <c r="U134" i="1"/>
  <c r="Q135" i="1"/>
  <c r="R135" i="1" s="1"/>
  <c r="U135" i="1"/>
  <c r="Q136" i="1"/>
  <c r="R136" i="1" s="1"/>
  <c r="U136" i="1"/>
  <c r="Q137" i="1"/>
  <c r="R137" i="1" s="1"/>
  <c r="U137" i="1"/>
  <c r="Q138" i="1"/>
  <c r="R138" i="1" s="1"/>
  <c r="U138" i="1"/>
  <c r="Q139" i="1"/>
  <c r="T139" i="1" s="1"/>
  <c r="U139" i="1"/>
  <c r="Q140" i="1"/>
  <c r="R140" i="1" s="1"/>
  <c r="U140" i="1"/>
  <c r="Q141" i="1"/>
  <c r="R141" i="1" s="1"/>
  <c r="U141" i="1"/>
  <c r="Q142" i="1"/>
  <c r="R142" i="1" s="1"/>
  <c r="U142" i="1"/>
  <c r="Q143" i="1"/>
  <c r="R143" i="1" s="1"/>
  <c r="U143" i="1"/>
  <c r="Q144" i="1"/>
  <c r="R144" i="1" s="1"/>
  <c r="U144" i="1"/>
  <c r="Q145" i="1"/>
  <c r="R145" i="1" s="1"/>
  <c r="U145" i="1"/>
  <c r="Q146" i="1"/>
  <c r="R146" i="1" s="1"/>
  <c r="U146" i="1"/>
  <c r="Q147" i="1"/>
  <c r="T147" i="1" s="1"/>
  <c r="U147" i="1"/>
  <c r="Q148" i="1"/>
  <c r="R148" i="1" s="1"/>
  <c r="U148" i="1"/>
  <c r="Q149" i="1"/>
  <c r="R149" i="1" s="1"/>
  <c r="U149" i="1"/>
  <c r="Q150" i="1"/>
  <c r="R150" i="1" s="1"/>
  <c r="U150" i="1"/>
  <c r="Q151" i="1"/>
  <c r="R151" i="1" s="1"/>
  <c r="U151" i="1"/>
  <c r="Q152" i="1"/>
  <c r="R152" i="1" s="1"/>
  <c r="U152" i="1"/>
  <c r="Q153" i="1"/>
  <c r="R153" i="1" s="1"/>
  <c r="U153" i="1"/>
  <c r="Q154" i="1"/>
  <c r="R154" i="1" s="1"/>
  <c r="U154" i="1"/>
  <c r="Q155" i="1"/>
  <c r="S155" i="1" s="1"/>
  <c r="U155" i="1"/>
  <c r="Q156" i="1"/>
  <c r="R156" i="1" s="1"/>
  <c r="U156" i="1"/>
  <c r="Q157" i="1"/>
  <c r="R157" i="1" s="1"/>
  <c r="U157" i="1"/>
  <c r="Q158" i="1"/>
  <c r="R158" i="1" s="1"/>
  <c r="U158" i="1"/>
  <c r="Q159" i="1"/>
  <c r="R159" i="1" s="1"/>
  <c r="U159" i="1"/>
  <c r="Q160" i="1"/>
  <c r="R160" i="1" s="1"/>
  <c r="U160" i="1"/>
  <c r="Q161" i="1"/>
  <c r="R161" i="1" s="1"/>
  <c r="U161" i="1"/>
  <c r="Q162" i="1"/>
  <c r="R162" i="1" s="1"/>
  <c r="U162" i="1"/>
  <c r="Q163" i="1"/>
  <c r="R163" i="1" s="1"/>
  <c r="U163" i="1"/>
  <c r="Q164" i="1"/>
  <c r="R164" i="1" s="1"/>
  <c r="U164" i="1"/>
  <c r="Q165" i="1"/>
  <c r="R165" i="1" s="1"/>
  <c r="U165" i="1"/>
  <c r="Q166" i="1"/>
  <c r="R166" i="1" s="1"/>
  <c r="U166" i="1"/>
  <c r="Q167" i="1"/>
  <c r="R167" i="1" s="1"/>
  <c r="U167" i="1"/>
  <c r="Q168" i="1"/>
  <c r="R168" i="1" s="1"/>
  <c r="U168" i="1"/>
  <c r="Q169" i="1"/>
  <c r="R169" i="1" s="1"/>
  <c r="U169" i="1"/>
  <c r="Q170" i="1"/>
  <c r="R170" i="1" s="1"/>
  <c r="U170" i="1"/>
  <c r="Q171" i="1"/>
  <c r="S171" i="1" s="1"/>
  <c r="U171" i="1"/>
  <c r="Q172" i="1"/>
  <c r="R172" i="1" s="1"/>
  <c r="U172" i="1"/>
  <c r="Q173" i="1"/>
  <c r="R173" i="1" s="1"/>
  <c r="U173" i="1"/>
  <c r="Q174" i="1"/>
  <c r="R174" i="1" s="1"/>
  <c r="U174" i="1"/>
  <c r="Q175" i="1"/>
  <c r="R175" i="1" s="1"/>
  <c r="U175" i="1"/>
  <c r="Q176" i="1"/>
  <c r="R176" i="1" s="1"/>
  <c r="U176" i="1"/>
  <c r="Q177" i="1"/>
  <c r="R177" i="1" s="1"/>
  <c r="U177" i="1"/>
  <c r="Q178" i="1"/>
  <c r="R178" i="1" s="1"/>
  <c r="U178" i="1"/>
  <c r="Q179" i="1"/>
  <c r="R179" i="1" s="1"/>
  <c r="U179" i="1"/>
  <c r="Q180" i="1"/>
  <c r="R180" i="1" s="1"/>
  <c r="U180" i="1"/>
  <c r="Q181" i="1"/>
  <c r="R181" i="1" s="1"/>
  <c r="U181" i="1"/>
  <c r="Q182" i="1"/>
  <c r="R182" i="1" s="1"/>
  <c r="U182" i="1"/>
  <c r="Q183" i="1"/>
  <c r="R183" i="1" s="1"/>
  <c r="U183" i="1"/>
  <c r="Q184" i="1"/>
  <c r="R184" i="1" s="1"/>
  <c r="U184" i="1"/>
  <c r="Q185" i="1"/>
  <c r="R185" i="1" s="1"/>
  <c r="U185" i="1"/>
  <c r="Q186" i="1"/>
  <c r="R186" i="1" s="1"/>
  <c r="U186" i="1"/>
  <c r="Q187" i="1"/>
  <c r="S187" i="1" s="1"/>
  <c r="U187" i="1"/>
  <c r="Q188" i="1"/>
  <c r="R188" i="1" s="1"/>
  <c r="U188" i="1"/>
  <c r="Q189" i="1"/>
  <c r="R189" i="1" s="1"/>
  <c r="U189" i="1"/>
  <c r="Q190" i="1"/>
  <c r="R190" i="1" s="1"/>
  <c r="U190" i="1"/>
  <c r="Q191" i="1"/>
  <c r="R191" i="1" s="1"/>
  <c r="U191" i="1"/>
  <c r="Q192" i="1"/>
  <c r="R192" i="1" s="1"/>
  <c r="U192" i="1"/>
  <c r="Q193" i="1"/>
  <c r="R193" i="1" s="1"/>
  <c r="U193" i="1"/>
  <c r="Q194" i="1"/>
  <c r="R194" i="1" s="1"/>
  <c r="U194" i="1"/>
  <c r="Q195" i="1"/>
  <c r="T195" i="1" s="1"/>
  <c r="U195" i="1"/>
  <c r="Q196" i="1"/>
  <c r="R196" i="1" s="1"/>
  <c r="U196" i="1"/>
  <c r="Q197" i="1"/>
  <c r="R197" i="1" s="1"/>
  <c r="U197" i="1"/>
  <c r="Q198" i="1"/>
  <c r="R198" i="1" s="1"/>
  <c r="U198" i="1"/>
  <c r="Q199" i="1"/>
  <c r="R199" i="1" s="1"/>
  <c r="U199" i="1"/>
  <c r="Q200" i="1"/>
  <c r="R200" i="1" s="1"/>
  <c r="U200" i="1"/>
  <c r="Q201" i="1"/>
  <c r="R201" i="1" s="1"/>
  <c r="U201" i="1"/>
  <c r="Q202" i="1"/>
  <c r="R202" i="1" s="1"/>
  <c r="U202" i="1"/>
  <c r="Q203" i="1"/>
  <c r="T203" i="1" s="1"/>
  <c r="U203" i="1"/>
  <c r="Q204" i="1"/>
  <c r="R204" i="1" s="1"/>
  <c r="U204" i="1"/>
  <c r="Q205" i="1"/>
  <c r="R205" i="1" s="1"/>
  <c r="U205" i="1"/>
  <c r="Q206" i="1"/>
  <c r="R206" i="1" s="1"/>
  <c r="U206" i="1"/>
  <c r="Q207" i="1"/>
  <c r="R207" i="1" s="1"/>
  <c r="U207" i="1"/>
  <c r="Q208" i="1"/>
  <c r="R208" i="1" s="1"/>
  <c r="U208" i="1"/>
  <c r="Q209" i="1"/>
  <c r="R209" i="1" s="1"/>
  <c r="U209" i="1"/>
  <c r="Q210" i="1"/>
  <c r="R210" i="1" s="1"/>
  <c r="U210" i="1"/>
  <c r="Q211" i="1"/>
  <c r="R211" i="1" s="1"/>
  <c r="S211" i="1"/>
  <c r="U211" i="1"/>
  <c r="Q212" i="1"/>
  <c r="R212" i="1" s="1"/>
  <c r="U212" i="1"/>
  <c r="Q213" i="1"/>
  <c r="R213" i="1" s="1"/>
  <c r="U213" i="1"/>
  <c r="Q214" i="1"/>
  <c r="R214" i="1" s="1"/>
  <c r="U214" i="1"/>
  <c r="Q215" i="1"/>
  <c r="R215" i="1" s="1"/>
  <c r="U215" i="1"/>
  <c r="Q216" i="1"/>
  <c r="R216" i="1" s="1"/>
  <c r="U216" i="1"/>
  <c r="Q217" i="1"/>
  <c r="R217" i="1" s="1"/>
  <c r="U217" i="1"/>
  <c r="Q218" i="1"/>
  <c r="R218" i="1" s="1"/>
  <c r="U218" i="1"/>
  <c r="Q219" i="1"/>
  <c r="T219" i="1" s="1"/>
  <c r="U219" i="1"/>
  <c r="Q220" i="1"/>
  <c r="R220" i="1" s="1"/>
  <c r="U220" i="1"/>
  <c r="Q221" i="1"/>
  <c r="R221" i="1" s="1"/>
  <c r="U221" i="1"/>
  <c r="Q222" i="1"/>
  <c r="R222" i="1" s="1"/>
  <c r="U222" i="1"/>
  <c r="Q223" i="1"/>
  <c r="S223" i="1" s="1"/>
  <c r="U223" i="1"/>
  <c r="Q224" i="1"/>
  <c r="R224" i="1" s="1"/>
  <c r="U224" i="1"/>
  <c r="Q225" i="1"/>
  <c r="S225" i="1" s="1"/>
  <c r="U225" i="1"/>
  <c r="Q226" i="1"/>
  <c r="R226" i="1" s="1"/>
  <c r="U226" i="1"/>
  <c r="Q227" i="1"/>
  <c r="T227" i="1" s="1"/>
  <c r="U227" i="1"/>
  <c r="Q228" i="1"/>
  <c r="R228" i="1" s="1"/>
  <c r="U228" i="1"/>
  <c r="Q229" i="1"/>
  <c r="R229" i="1" s="1"/>
  <c r="U229" i="1"/>
  <c r="Q230" i="1"/>
  <c r="R230" i="1" s="1"/>
  <c r="U230" i="1"/>
  <c r="Q231" i="1"/>
  <c r="R231" i="1" s="1"/>
  <c r="U231" i="1"/>
  <c r="Q232" i="1"/>
  <c r="R232" i="1" s="1"/>
  <c r="U232" i="1"/>
  <c r="Q233" i="1"/>
  <c r="S233" i="1" s="1"/>
  <c r="U233" i="1"/>
  <c r="Q234" i="1"/>
  <c r="R234" i="1" s="1"/>
  <c r="U234" i="1"/>
  <c r="Q235" i="1"/>
  <c r="R235" i="1" s="1"/>
  <c r="U235" i="1"/>
  <c r="Q236" i="1"/>
  <c r="R236" i="1" s="1"/>
  <c r="U236" i="1"/>
  <c r="Q237" i="1"/>
  <c r="R237" i="1" s="1"/>
  <c r="U237" i="1"/>
  <c r="Q238" i="1"/>
  <c r="R238" i="1" s="1"/>
  <c r="U238" i="1"/>
  <c r="Q239" i="1"/>
  <c r="S239" i="1" s="1"/>
  <c r="U239" i="1"/>
  <c r="Q240" i="1"/>
  <c r="R240" i="1" s="1"/>
  <c r="U240" i="1"/>
  <c r="Q241" i="1"/>
  <c r="S241" i="1" s="1"/>
  <c r="R241" i="1"/>
  <c r="U241" i="1"/>
  <c r="Q242" i="1"/>
  <c r="R242" i="1" s="1"/>
  <c r="U242" i="1"/>
  <c r="Q243" i="1"/>
  <c r="T243" i="1" s="1"/>
  <c r="U243" i="1"/>
  <c r="Q244" i="1"/>
  <c r="R244" i="1" s="1"/>
  <c r="U244" i="1"/>
  <c r="Q245" i="1"/>
  <c r="R245" i="1" s="1"/>
  <c r="U245" i="1"/>
  <c r="Q246" i="1"/>
  <c r="R246" i="1" s="1"/>
  <c r="U246" i="1"/>
  <c r="Q247" i="1"/>
  <c r="R247" i="1" s="1"/>
  <c r="U247" i="1"/>
  <c r="Q16" i="1"/>
  <c r="T16" i="1" s="1"/>
  <c r="U16" i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3" i="2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T211" i="1" l="1"/>
  <c r="T155" i="1"/>
  <c r="S162" i="1"/>
  <c r="T233" i="1"/>
  <c r="S50" i="1"/>
  <c r="S47" i="1"/>
  <c r="R243" i="1"/>
  <c r="S194" i="1"/>
  <c r="R99" i="1"/>
  <c r="T47" i="1"/>
  <c r="S235" i="1"/>
  <c r="S203" i="1"/>
  <c r="S147" i="1"/>
  <c r="T98" i="1"/>
  <c r="S79" i="1"/>
  <c r="R43" i="1"/>
  <c r="S210" i="1"/>
  <c r="R203" i="1"/>
  <c r="T161" i="1"/>
  <c r="T154" i="1"/>
  <c r="S119" i="1"/>
  <c r="S90" i="1"/>
  <c r="R79" i="1"/>
  <c r="T46" i="1"/>
  <c r="S107" i="1"/>
  <c r="T237" i="1"/>
  <c r="T234" i="1"/>
  <c r="R223" i="1"/>
  <c r="R187" i="1"/>
  <c r="S99" i="1"/>
  <c r="S70" i="1"/>
  <c r="T242" i="1"/>
  <c r="S242" i="1"/>
  <c r="T194" i="1"/>
  <c r="T187" i="1"/>
  <c r="T177" i="1"/>
  <c r="T170" i="1"/>
  <c r="T145" i="1"/>
  <c r="T85" i="1"/>
  <c r="S63" i="1"/>
  <c r="T118" i="1"/>
  <c r="T210" i="1"/>
  <c r="S179" i="1"/>
  <c r="S118" i="1"/>
  <c r="S115" i="1"/>
  <c r="T90" i="1"/>
  <c r="R87" i="1"/>
  <c r="T45" i="1"/>
  <c r="T38" i="1"/>
  <c r="R195" i="1"/>
  <c r="S178" i="1"/>
  <c r="T171" i="1"/>
  <c r="T135" i="1"/>
  <c r="T117" i="1"/>
  <c r="S86" i="1"/>
  <c r="T37" i="1"/>
  <c r="S227" i="1"/>
  <c r="T225" i="1"/>
  <c r="S219" i="1"/>
  <c r="S202" i="1"/>
  <c r="T179" i="1"/>
  <c r="R171" i="1"/>
  <c r="R155" i="1"/>
  <c r="S146" i="1"/>
  <c r="T126" i="1"/>
  <c r="T113" i="1"/>
  <c r="S94" i="1"/>
  <c r="T77" i="1"/>
  <c r="T70" i="1"/>
  <c r="T61" i="1"/>
  <c r="T54" i="1"/>
  <c r="S23" i="1"/>
  <c r="S243" i="1"/>
  <c r="T241" i="1"/>
  <c r="T235" i="1"/>
  <c r="R227" i="1"/>
  <c r="R225" i="1"/>
  <c r="R219" i="1"/>
  <c r="T186" i="1"/>
  <c r="T106" i="1"/>
  <c r="R103" i="1"/>
  <c r="T97" i="1"/>
  <c r="S54" i="1"/>
  <c r="T30" i="1"/>
  <c r="R23" i="1"/>
  <c r="S163" i="1"/>
  <c r="S138" i="1"/>
  <c r="T19" i="1"/>
  <c r="R233" i="1"/>
  <c r="T127" i="1"/>
  <c r="S38" i="1"/>
  <c r="T226" i="1"/>
  <c r="T218" i="1"/>
  <c r="S154" i="1"/>
  <c r="R147" i="1"/>
  <c r="T134" i="1"/>
  <c r="S127" i="1"/>
  <c r="T31" i="1"/>
  <c r="S226" i="1"/>
  <c r="S218" i="1"/>
  <c r="T209" i="1"/>
  <c r="T178" i="1"/>
  <c r="T162" i="1"/>
  <c r="T86" i="1"/>
  <c r="T78" i="1"/>
  <c r="S71" i="1"/>
  <c r="T62" i="1"/>
  <c r="S55" i="1"/>
  <c r="S34" i="1"/>
  <c r="S31" i="1"/>
  <c r="R239" i="1"/>
  <c r="S234" i="1"/>
  <c r="T202" i="1"/>
  <c r="S195" i="1"/>
  <c r="T193" i="1"/>
  <c r="T146" i="1"/>
  <c r="S110" i="1"/>
  <c r="S91" i="1"/>
  <c r="S83" i="1"/>
  <c r="S39" i="1"/>
  <c r="T207" i="1"/>
  <c r="T191" i="1"/>
  <c r="T175" i="1"/>
  <c r="T159" i="1"/>
  <c r="T143" i="1"/>
  <c r="T122" i="1"/>
  <c r="T35" i="1"/>
  <c r="S19" i="1"/>
  <c r="T239" i="1"/>
  <c r="T223" i="1"/>
  <c r="T221" i="1"/>
  <c r="T214" i="1"/>
  <c r="S207" i="1"/>
  <c r="T205" i="1"/>
  <c r="T198" i="1"/>
  <c r="S191" i="1"/>
  <c r="T189" i="1"/>
  <c r="T182" i="1"/>
  <c r="S175" i="1"/>
  <c r="T173" i="1"/>
  <c r="T166" i="1"/>
  <c r="S159" i="1"/>
  <c r="T157" i="1"/>
  <c r="T150" i="1"/>
  <c r="S143" i="1"/>
  <c r="T141" i="1"/>
  <c r="S134" i="1"/>
  <c r="S131" i="1"/>
  <c r="T129" i="1"/>
  <c r="S122" i="1"/>
  <c r="R115" i="1"/>
  <c r="T103" i="1"/>
  <c r="T87" i="1"/>
  <c r="R83" i="1"/>
  <c r="T81" i="1"/>
  <c r="T74" i="1"/>
  <c r="S67" i="1"/>
  <c r="T65" i="1"/>
  <c r="T58" i="1"/>
  <c r="S51" i="1"/>
  <c r="T49" i="1"/>
  <c r="T42" i="1"/>
  <c r="S35" i="1"/>
  <c r="T33" i="1"/>
  <c r="T26" i="1"/>
  <c r="S246" i="1"/>
  <c r="S230" i="1"/>
  <c r="S214" i="1"/>
  <c r="S198" i="1"/>
  <c r="S182" i="1"/>
  <c r="S166" i="1"/>
  <c r="T163" i="1"/>
  <c r="S150" i="1"/>
  <c r="T138" i="1"/>
  <c r="R131" i="1"/>
  <c r="T119" i="1"/>
  <c r="T110" i="1"/>
  <c r="T101" i="1"/>
  <c r="T94" i="1"/>
  <c r="S74" i="1"/>
  <c r="T71" i="1"/>
  <c r="R67" i="1"/>
  <c r="S58" i="1"/>
  <c r="T55" i="1"/>
  <c r="R51" i="1"/>
  <c r="S42" i="1"/>
  <c r="T39" i="1"/>
  <c r="S26" i="1"/>
  <c r="T21" i="1"/>
  <c r="T215" i="1"/>
  <c r="T199" i="1"/>
  <c r="S186" i="1"/>
  <c r="T183" i="1"/>
  <c r="S170" i="1"/>
  <c r="T167" i="1"/>
  <c r="T151" i="1"/>
  <c r="S135" i="1"/>
  <c r="T133" i="1"/>
  <c r="S126" i="1"/>
  <c r="S123" i="1"/>
  <c r="T114" i="1"/>
  <c r="R107" i="1"/>
  <c r="T105" i="1"/>
  <c r="S98" i="1"/>
  <c r="R91" i="1"/>
  <c r="T89" i="1"/>
  <c r="T82" i="1"/>
  <c r="S78" i="1"/>
  <c r="T69" i="1"/>
  <c r="S62" i="1"/>
  <c r="T53" i="1"/>
  <c r="S46" i="1"/>
  <c r="S30" i="1"/>
  <c r="T27" i="1"/>
  <c r="T247" i="1"/>
  <c r="T245" i="1"/>
  <c r="T231" i="1"/>
  <c r="T229" i="1"/>
  <c r="S215" i="1"/>
  <c r="T213" i="1"/>
  <c r="T206" i="1"/>
  <c r="S199" i="1"/>
  <c r="T197" i="1"/>
  <c r="T190" i="1"/>
  <c r="S183" i="1"/>
  <c r="T181" i="1"/>
  <c r="T174" i="1"/>
  <c r="S167" i="1"/>
  <c r="T165" i="1"/>
  <c r="T158" i="1"/>
  <c r="S151" i="1"/>
  <c r="T149" i="1"/>
  <c r="T142" i="1"/>
  <c r="T130" i="1"/>
  <c r="R123" i="1"/>
  <c r="T121" i="1"/>
  <c r="S114" i="1"/>
  <c r="T111" i="1"/>
  <c r="T95" i="1"/>
  <c r="S82" i="1"/>
  <c r="S75" i="1"/>
  <c r="T73" i="1"/>
  <c r="T66" i="1"/>
  <c r="S59" i="1"/>
  <c r="T57" i="1"/>
  <c r="T50" i="1"/>
  <c r="S43" i="1"/>
  <c r="T41" i="1"/>
  <c r="T34" i="1"/>
  <c r="S27" i="1"/>
  <c r="T25" i="1"/>
  <c r="S247" i="1"/>
  <c r="S238" i="1"/>
  <c r="S231" i="1"/>
  <c r="S222" i="1"/>
  <c r="S206" i="1"/>
  <c r="S190" i="1"/>
  <c r="S174" i="1"/>
  <c r="S158" i="1"/>
  <c r="S142" i="1"/>
  <c r="S139" i="1"/>
  <c r="T137" i="1"/>
  <c r="S130" i="1"/>
  <c r="S111" i="1"/>
  <c r="T109" i="1"/>
  <c r="T102" i="1"/>
  <c r="S95" i="1"/>
  <c r="T93" i="1"/>
  <c r="R75" i="1"/>
  <c r="S66" i="1"/>
  <c r="R59" i="1"/>
  <c r="T22" i="1"/>
  <c r="T17" i="1"/>
  <c r="T217" i="1"/>
  <c r="T201" i="1"/>
  <c r="T185" i="1"/>
  <c r="T169" i="1"/>
  <c r="T153" i="1"/>
  <c r="R139" i="1"/>
  <c r="T125" i="1"/>
  <c r="S102" i="1"/>
  <c r="T29" i="1"/>
  <c r="S22" i="1"/>
  <c r="T18" i="1"/>
  <c r="S18" i="1"/>
  <c r="S245" i="1"/>
  <c r="T240" i="1"/>
  <c r="S237" i="1"/>
  <c r="T232" i="1"/>
  <c r="S229" i="1"/>
  <c r="T224" i="1"/>
  <c r="S221" i="1"/>
  <c r="T216" i="1"/>
  <c r="S213" i="1"/>
  <c r="T208" i="1"/>
  <c r="S205" i="1"/>
  <c r="T200" i="1"/>
  <c r="S197" i="1"/>
  <c r="T192" i="1"/>
  <c r="S189" i="1"/>
  <c r="T184" i="1"/>
  <c r="S181" i="1"/>
  <c r="T176" i="1"/>
  <c r="S173" i="1"/>
  <c r="T168" i="1"/>
  <c r="S165" i="1"/>
  <c r="T160" i="1"/>
  <c r="S157" i="1"/>
  <c r="T152" i="1"/>
  <c r="S149" i="1"/>
  <c r="T144" i="1"/>
  <c r="S141" i="1"/>
  <c r="T136" i="1"/>
  <c r="S133" i="1"/>
  <c r="T128" i="1"/>
  <c r="S125" i="1"/>
  <c r="T120" i="1"/>
  <c r="S117" i="1"/>
  <c r="T112" i="1"/>
  <c r="S109" i="1"/>
  <c r="T104" i="1"/>
  <c r="S101" i="1"/>
  <c r="T96" i="1"/>
  <c r="S93" i="1"/>
  <c r="T88" i="1"/>
  <c r="S85" i="1"/>
  <c r="T80" i="1"/>
  <c r="S77" i="1"/>
  <c r="T72" i="1"/>
  <c r="S69" i="1"/>
  <c r="T64" i="1"/>
  <c r="S61" i="1"/>
  <c r="T56" i="1"/>
  <c r="S53" i="1"/>
  <c r="T48" i="1"/>
  <c r="S45" i="1"/>
  <c r="T40" i="1"/>
  <c r="S37" i="1"/>
  <c r="T32" i="1"/>
  <c r="S29" i="1"/>
  <c r="T24" i="1"/>
  <c r="S21" i="1"/>
  <c r="S240" i="1"/>
  <c r="S232" i="1"/>
  <c r="S224" i="1"/>
  <c r="S216" i="1"/>
  <c r="S208" i="1"/>
  <c r="S200" i="1"/>
  <c r="S192" i="1"/>
  <c r="S184" i="1"/>
  <c r="S176" i="1"/>
  <c r="S168" i="1"/>
  <c r="S160" i="1"/>
  <c r="S152" i="1"/>
  <c r="S144" i="1"/>
  <c r="S136" i="1"/>
  <c r="S128" i="1"/>
  <c r="S120" i="1"/>
  <c r="S112" i="1"/>
  <c r="S104" i="1"/>
  <c r="S96" i="1"/>
  <c r="S88" i="1"/>
  <c r="S80" i="1"/>
  <c r="S72" i="1"/>
  <c r="S64" i="1"/>
  <c r="S56" i="1"/>
  <c r="S48" i="1"/>
  <c r="S40" i="1"/>
  <c r="S32" i="1"/>
  <c r="S24" i="1"/>
  <c r="T246" i="1"/>
  <c r="T238" i="1"/>
  <c r="T230" i="1"/>
  <c r="T222" i="1"/>
  <c r="T244" i="1"/>
  <c r="T236" i="1"/>
  <c r="T228" i="1"/>
  <c r="T220" i="1"/>
  <c r="S217" i="1"/>
  <c r="T212" i="1"/>
  <c r="S209" i="1"/>
  <c r="T204" i="1"/>
  <c r="S201" i="1"/>
  <c r="T196" i="1"/>
  <c r="S193" i="1"/>
  <c r="T188" i="1"/>
  <c r="S185" i="1"/>
  <c r="T180" i="1"/>
  <c r="S177" i="1"/>
  <c r="T172" i="1"/>
  <c r="S169" i="1"/>
  <c r="T164" i="1"/>
  <c r="S161" i="1"/>
  <c r="T156" i="1"/>
  <c r="S153" i="1"/>
  <c r="T148" i="1"/>
  <c r="S145" i="1"/>
  <c r="T140" i="1"/>
  <c r="S137" i="1"/>
  <c r="T132" i="1"/>
  <c r="S129" i="1"/>
  <c r="T124" i="1"/>
  <c r="S121" i="1"/>
  <c r="T116" i="1"/>
  <c r="S113" i="1"/>
  <c r="T108" i="1"/>
  <c r="S105" i="1"/>
  <c r="T100" i="1"/>
  <c r="S97" i="1"/>
  <c r="T92" i="1"/>
  <c r="S89" i="1"/>
  <c r="T84" i="1"/>
  <c r="S81" i="1"/>
  <c r="T76" i="1"/>
  <c r="S73" i="1"/>
  <c r="T68" i="1"/>
  <c r="S65" i="1"/>
  <c r="T60" i="1"/>
  <c r="S57" i="1"/>
  <c r="T52" i="1"/>
  <c r="S49" i="1"/>
  <c r="T44" i="1"/>
  <c r="S41" i="1"/>
  <c r="T36" i="1"/>
  <c r="S33" i="1"/>
  <c r="T28" i="1"/>
  <c r="S25" i="1"/>
  <c r="T20" i="1"/>
  <c r="S17" i="1"/>
  <c r="S212" i="1"/>
  <c r="S204" i="1"/>
  <c r="S196" i="1"/>
  <c r="S188" i="1"/>
  <c r="S180" i="1"/>
  <c r="S172" i="1"/>
  <c r="S164" i="1"/>
  <c r="S156" i="1"/>
  <c r="S148" i="1"/>
  <c r="S140" i="1"/>
  <c r="S132" i="1"/>
  <c r="S124" i="1"/>
  <c r="S116" i="1"/>
  <c r="S108" i="1"/>
  <c r="S100" i="1"/>
  <c r="S92" i="1"/>
  <c r="S84" i="1"/>
  <c r="S76" i="1"/>
  <c r="S68" i="1"/>
  <c r="S60" i="1"/>
  <c r="S52" i="1"/>
  <c r="S44" i="1"/>
  <c r="S36" i="1"/>
  <c r="S28" i="1"/>
  <c r="S20" i="1"/>
  <c r="S244" i="1"/>
  <c r="S236" i="1"/>
  <c r="S228" i="1"/>
  <c r="S220" i="1"/>
  <c r="R16" i="1"/>
  <c r="S16" i="1"/>
  <c r="W17" i="1" l="1" a="1"/>
  <c r="W17" i="1" s="1"/>
  <c r="W18" i="1" a="1"/>
  <c r="W18" i="1" s="1"/>
  <c r="Y18" i="1" s="1"/>
  <c r="W19" i="1" a="1"/>
  <c r="W19" i="1" s="1"/>
  <c r="W20" i="1" a="1"/>
  <c r="W20" i="1" s="1"/>
  <c r="Y20" i="1" s="1"/>
  <c r="W21" i="1" a="1"/>
  <c r="W21" i="1" s="1"/>
  <c r="W22" i="1" a="1"/>
  <c r="W22" i="1" s="1"/>
  <c r="Y22" i="1" s="1"/>
  <c r="W23" i="1" a="1"/>
  <c r="W23" i="1" s="1"/>
  <c r="Y23" i="1" s="1"/>
  <c r="W24" i="1" a="1"/>
  <c r="W24" i="1" s="1"/>
  <c r="Z24" i="1" s="1" a="1"/>
  <c r="Z24" i="1" s="1"/>
  <c r="AB24" i="1" s="1"/>
  <c r="AC24" i="1" s="1"/>
  <c r="W25" i="1" a="1"/>
  <c r="W25" i="1" s="1"/>
  <c r="W26" i="1" a="1"/>
  <c r="W26" i="1" s="1"/>
  <c r="W27" i="1" a="1"/>
  <c r="W27" i="1" s="1"/>
  <c r="W28" i="1" a="1"/>
  <c r="W28" i="1" s="1"/>
  <c r="W29" i="1" a="1"/>
  <c r="W29" i="1" s="1"/>
  <c r="W30" i="1" a="1"/>
  <c r="W30" i="1" s="1"/>
  <c r="Y30" i="1" s="1"/>
  <c r="W31" i="1" a="1"/>
  <c r="W31" i="1" s="1"/>
  <c r="Z31" i="1" s="1" a="1"/>
  <c r="Z31" i="1" s="1"/>
  <c r="AB31" i="1" s="1"/>
  <c r="AC31" i="1" s="1"/>
  <c r="W32" i="1" a="1"/>
  <c r="W32" i="1" s="1"/>
  <c r="Y32" i="1" s="1"/>
  <c r="W33" i="1" a="1"/>
  <c r="W33" i="1" s="1"/>
  <c r="W34" i="1" a="1"/>
  <c r="W34" i="1" s="1"/>
  <c r="W35" i="1" a="1"/>
  <c r="W35" i="1" s="1"/>
  <c r="Z35" i="1" s="1" a="1"/>
  <c r="Z35" i="1" s="1"/>
  <c r="AB35" i="1" s="1"/>
  <c r="AC35" i="1" s="1"/>
  <c r="W36" i="1" a="1"/>
  <c r="W36" i="1" s="1"/>
  <c r="Y36" i="1" s="1"/>
  <c r="W37" i="1" a="1"/>
  <c r="W37" i="1" s="1"/>
  <c r="W38" i="1" a="1"/>
  <c r="W38" i="1" s="1"/>
  <c r="Y38" i="1" s="1"/>
  <c r="W39" i="1" a="1"/>
  <c r="W39" i="1" s="1"/>
  <c r="Z39" i="1" s="1" a="1"/>
  <c r="Z39" i="1" s="1"/>
  <c r="AB39" i="1" s="1"/>
  <c r="AC39" i="1" s="1"/>
  <c r="W40" i="1" a="1"/>
  <c r="W40" i="1" s="1"/>
  <c r="Y40" i="1" s="1"/>
  <c r="W41" i="1" a="1"/>
  <c r="W41" i="1" s="1"/>
  <c r="Z41" i="1" s="1" a="1"/>
  <c r="Z41" i="1" s="1"/>
  <c r="AB41" i="1" s="1"/>
  <c r="AC41" i="1" s="1"/>
  <c r="W42" i="1" a="1"/>
  <c r="W42" i="1" s="1"/>
  <c r="Y42" i="1" s="1"/>
  <c r="W43" i="1" a="1"/>
  <c r="W43" i="1" s="1"/>
  <c r="Z43" i="1" s="1" a="1"/>
  <c r="Z43" i="1" s="1"/>
  <c r="AB43" i="1" s="1"/>
  <c r="AC43" i="1" s="1"/>
  <c r="W44" i="1" a="1"/>
  <c r="W44" i="1" s="1"/>
  <c r="Y44" i="1" s="1"/>
  <c r="W45" i="1" a="1"/>
  <c r="W45" i="1" s="1"/>
  <c r="W46" i="1" a="1"/>
  <c r="W46" i="1" s="1"/>
  <c r="Y46" i="1" s="1"/>
  <c r="W47" i="1" a="1"/>
  <c r="W47" i="1" s="1"/>
  <c r="Z47" i="1" s="1" a="1"/>
  <c r="Z47" i="1" s="1"/>
  <c r="AB47" i="1" s="1"/>
  <c r="AC47" i="1" s="1"/>
  <c r="W48" i="1" a="1"/>
  <c r="W48" i="1" s="1"/>
  <c r="Z48" i="1" s="1" a="1"/>
  <c r="Z48" i="1" s="1"/>
  <c r="AB48" i="1" s="1"/>
  <c r="AC48" i="1" s="1"/>
  <c r="W49" i="1" a="1"/>
  <c r="W49" i="1" s="1"/>
  <c r="W50" i="1" a="1"/>
  <c r="W50" i="1" s="1"/>
  <c r="Y50" i="1" s="1"/>
  <c r="W51" i="1" a="1"/>
  <c r="W51" i="1" s="1"/>
  <c r="W52" i="1" a="1"/>
  <c r="W52" i="1" s="1"/>
  <c r="Y52" i="1" s="1"/>
  <c r="W53" i="1" a="1"/>
  <c r="W53" i="1" s="1"/>
  <c r="W54" i="1" a="1"/>
  <c r="W54" i="1" s="1"/>
  <c r="Y54" i="1" s="1"/>
  <c r="W55" i="1" a="1"/>
  <c r="W55" i="1" s="1"/>
  <c r="Z55" i="1" s="1" a="1"/>
  <c r="Z55" i="1" s="1"/>
  <c r="AB55" i="1" s="1"/>
  <c r="AC55" i="1" s="1"/>
  <c r="W56" i="1" a="1"/>
  <c r="W56" i="1" s="1"/>
  <c r="W57" i="1" a="1"/>
  <c r="W57" i="1" s="1"/>
  <c r="W58" i="1" a="1"/>
  <c r="W58" i="1" s="1"/>
  <c r="Y58" i="1" s="1"/>
  <c r="W59" i="1" a="1"/>
  <c r="W59" i="1" s="1"/>
  <c r="W60" i="1" a="1"/>
  <c r="W60" i="1" s="1"/>
  <c r="W61" i="1" a="1"/>
  <c r="W61" i="1" s="1"/>
  <c r="W62" i="1" a="1"/>
  <c r="W62" i="1" s="1"/>
  <c r="Y62" i="1" s="1"/>
  <c r="W63" i="1" a="1"/>
  <c r="W63" i="1" s="1"/>
  <c r="Z63" i="1" s="1" a="1"/>
  <c r="Z63" i="1" s="1"/>
  <c r="AB63" i="1" s="1"/>
  <c r="AC63" i="1" s="1"/>
  <c r="W64" i="1" a="1"/>
  <c r="W64" i="1" s="1"/>
  <c r="Z64" i="1" s="1" a="1"/>
  <c r="Z64" i="1" s="1"/>
  <c r="AB64" i="1" s="1"/>
  <c r="AC64" i="1" s="1"/>
  <c r="W65" i="1" a="1"/>
  <c r="W65" i="1" s="1"/>
  <c r="W66" i="1" a="1"/>
  <c r="W66" i="1" s="1"/>
  <c r="W67" i="1" a="1"/>
  <c r="W67" i="1" s="1"/>
  <c r="Z67" i="1" s="1" a="1"/>
  <c r="Z67" i="1" s="1"/>
  <c r="AB67" i="1" s="1"/>
  <c r="AC67" i="1" s="1"/>
  <c r="W68" i="1" a="1"/>
  <c r="W68" i="1" s="1"/>
  <c r="Y68" i="1" s="1"/>
  <c r="W69" i="1" a="1"/>
  <c r="W69" i="1" s="1"/>
  <c r="W70" i="1" a="1"/>
  <c r="W70" i="1" s="1"/>
  <c r="Y70" i="1" s="1"/>
  <c r="W71" i="1" a="1"/>
  <c r="W71" i="1" s="1"/>
  <c r="Y71" i="1" s="1"/>
  <c r="W72" i="1" a="1"/>
  <c r="W72" i="1" s="1"/>
  <c r="Y72" i="1" s="1"/>
  <c r="W73" i="1" a="1"/>
  <c r="W73" i="1" s="1"/>
  <c r="W74" i="1" a="1"/>
  <c r="W74" i="1" s="1"/>
  <c r="Y74" i="1" s="1"/>
  <c r="W75" i="1" a="1"/>
  <c r="W75" i="1" s="1"/>
  <c r="Y75" i="1" s="1"/>
  <c r="W76" i="1" a="1"/>
  <c r="W76" i="1" s="1"/>
  <c r="Y76" i="1" s="1"/>
  <c r="W77" i="1" a="1"/>
  <c r="W77" i="1" s="1"/>
  <c r="Z77" i="1" s="1" a="1"/>
  <c r="Z77" i="1" s="1"/>
  <c r="AB77" i="1" s="1"/>
  <c r="AC77" i="1" s="1"/>
  <c r="W78" i="1" a="1"/>
  <c r="W78" i="1" s="1"/>
  <c r="Y78" i="1" s="1"/>
  <c r="W79" i="1" a="1"/>
  <c r="W79" i="1" s="1"/>
  <c r="Y79" i="1" s="1"/>
  <c r="W80" i="1" a="1"/>
  <c r="W80" i="1" s="1"/>
  <c r="Y80" i="1" s="1"/>
  <c r="W81" i="1" a="1"/>
  <c r="W81" i="1" s="1"/>
  <c r="W82" i="1" a="1"/>
  <c r="W82" i="1" s="1"/>
  <c r="Y82" i="1" s="1"/>
  <c r="W83" i="1" a="1"/>
  <c r="W83" i="1" s="1"/>
  <c r="Y83" i="1" s="1"/>
  <c r="W84" i="1" a="1"/>
  <c r="W84" i="1" s="1"/>
  <c r="W85" i="1" a="1"/>
  <c r="W85" i="1" s="1"/>
  <c r="W86" i="1" a="1"/>
  <c r="W86" i="1" s="1"/>
  <c r="Y86" i="1" s="1"/>
  <c r="W87" i="1" a="1"/>
  <c r="W87" i="1" s="1"/>
  <c r="Z87" i="1" s="1" a="1"/>
  <c r="Z87" i="1" s="1"/>
  <c r="AB87" i="1" s="1"/>
  <c r="AC87" i="1" s="1"/>
  <c r="W88" i="1" a="1"/>
  <c r="W88" i="1" s="1"/>
  <c r="Y88" i="1" s="1"/>
  <c r="W89" i="1" a="1"/>
  <c r="W89" i="1" s="1"/>
  <c r="W90" i="1" a="1"/>
  <c r="W90" i="1" s="1"/>
  <c r="Y90" i="1" s="1"/>
  <c r="W91" i="1" a="1"/>
  <c r="W91" i="1" s="1"/>
  <c r="Z91" i="1" s="1" a="1"/>
  <c r="Z91" i="1" s="1"/>
  <c r="AB91" i="1" s="1"/>
  <c r="AC91" i="1" s="1"/>
  <c r="W92" i="1" a="1"/>
  <c r="W92" i="1" s="1"/>
  <c r="Y92" i="1" s="1"/>
  <c r="W93" i="1" a="1"/>
  <c r="W93" i="1" s="1"/>
  <c r="W94" i="1" a="1"/>
  <c r="W94" i="1" s="1"/>
  <c r="Y94" i="1" s="1"/>
  <c r="W95" i="1" a="1"/>
  <c r="W95" i="1" s="1"/>
  <c r="Y95" i="1" s="1"/>
  <c r="W96" i="1" a="1"/>
  <c r="W96" i="1" s="1"/>
  <c r="Y96" i="1" s="1"/>
  <c r="W97" i="1" a="1"/>
  <c r="W97" i="1" s="1"/>
  <c r="W98" i="1" a="1"/>
  <c r="W98" i="1" s="1"/>
  <c r="Y98" i="1" s="1"/>
  <c r="W99" i="1" a="1"/>
  <c r="W99" i="1" s="1"/>
  <c r="W100" i="1" a="1"/>
  <c r="W100" i="1" s="1"/>
  <c r="Y100" i="1" s="1"/>
  <c r="W101" i="1" a="1"/>
  <c r="W101" i="1" s="1"/>
  <c r="W102" i="1" a="1"/>
  <c r="W102" i="1" s="1"/>
  <c r="Y102" i="1" s="1"/>
  <c r="W103" i="1" a="1"/>
  <c r="W103" i="1" s="1"/>
  <c r="Y103" i="1" s="1"/>
  <c r="W104" i="1" a="1"/>
  <c r="W104" i="1" s="1"/>
  <c r="W105" i="1" a="1"/>
  <c r="W105" i="1" s="1"/>
  <c r="W106" i="1" a="1"/>
  <c r="W106" i="1" s="1"/>
  <c r="Y106" i="1" s="1"/>
  <c r="W107" i="1" a="1"/>
  <c r="W107" i="1" s="1"/>
  <c r="Y107" i="1" s="1"/>
  <c r="W108" i="1" a="1"/>
  <c r="W108" i="1" s="1"/>
  <c r="Y108" i="1" s="1"/>
  <c r="W109" i="1" a="1"/>
  <c r="W109" i="1" s="1"/>
  <c r="Z109" i="1" s="1" a="1"/>
  <c r="Z109" i="1" s="1"/>
  <c r="AB109" i="1" s="1"/>
  <c r="AC109" i="1" s="1"/>
  <c r="W110" i="1" a="1"/>
  <c r="W110" i="1" s="1"/>
  <c r="Y110" i="1" s="1"/>
  <c r="W111" i="1" a="1"/>
  <c r="W111" i="1" s="1"/>
  <c r="Y111" i="1" s="1"/>
  <c r="W112" i="1" a="1"/>
  <c r="W112" i="1" s="1"/>
  <c r="Z112" i="1" s="1" a="1"/>
  <c r="Z112" i="1" s="1"/>
  <c r="AB112" i="1" s="1"/>
  <c r="AC112" i="1" s="1"/>
  <c r="W113" i="1" a="1"/>
  <c r="W113" i="1" s="1"/>
  <c r="W114" i="1" a="1"/>
  <c r="W114" i="1" s="1"/>
  <c r="Y114" i="1" s="1"/>
  <c r="W115" i="1" a="1"/>
  <c r="W115" i="1" s="1"/>
  <c r="W116" i="1" a="1"/>
  <c r="W116" i="1" s="1"/>
  <c r="Y116" i="1" s="1"/>
  <c r="W117" i="1" a="1"/>
  <c r="W117" i="1" s="1"/>
  <c r="W118" i="1" a="1"/>
  <c r="W118" i="1" s="1"/>
  <c r="Y118" i="1" s="1"/>
  <c r="W119" i="1" a="1"/>
  <c r="W119" i="1" s="1"/>
  <c r="Y119" i="1" s="1"/>
  <c r="W120" i="1" a="1"/>
  <c r="W120" i="1" s="1"/>
  <c r="W121" i="1" a="1"/>
  <c r="W121" i="1" s="1"/>
  <c r="W122" i="1" a="1"/>
  <c r="W122" i="1" s="1"/>
  <c r="Y122" i="1" s="1"/>
  <c r="W123" i="1" a="1"/>
  <c r="W123" i="1" s="1"/>
  <c r="Z123" i="1" s="1" a="1"/>
  <c r="Z123" i="1" s="1"/>
  <c r="AB123" i="1" s="1"/>
  <c r="AC123" i="1" s="1"/>
  <c r="W124" i="1" a="1"/>
  <c r="W124" i="1" s="1"/>
  <c r="Z124" i="1" s="1" a="1"/>
  <c r="Z124" i="1" s="1"/>
  <c r="AB124" i="1" s="1"/>
  <c r="AC124" i="1" s="1"/>
  <c r="W125" i="1" a="1"/>
  <c r="W125" i="1" s="1"/>
  <c r="W126" i="1" a="1"/>
  <c r="W126" i="1" s="1"/>
  <c r="Y126" i="1" s="1"/>
  <c r="W127" i="1" a="1"/>
  <c r="W127" i="1" s="1"/>
  <c r="W128" i="1" a="1"/>
  <c r="W128" i="1" s="1"/>
  <c r="Y128" i="1" s="1"/>
  <c r="W129" i="1" a="1"/>
  <c r="W129" i="1" s="1"/>
  <c r="W130" i="1" a="1"/>
  <c r="W130" i="1" s="1"/>
  <c r="Y130" i="1" s="1"/>
  <c r="W131" i="1" a="1"/>
  <c r="W131" i="1" s="1"/>
  <c r="Z131" i="1" s="1" a="1"/>
  <c r="Z131" i="1" s="1"/>
  <c r="AB131" i="1" s="1"/>
  <c r="AC131" i="1" s="1"/>
  <c r="W132" i="1" a="1"/>
  <c r="W132" i="1" s="1"/>
  <c r="Y132" i="1" s="1"/>
  <c r="W133" i="1" a="1"/>
  <c r="W133" i="1" s="1"/>
  <c r="W134" i="1" a="1"/>
  <c r="W134" i="1" s="1"/>
  <c r="Y134" i="1" s="1"/>
  <c r="W135" i="1" a="1"/>
  <c r="W135" i="1" s="1"/>
  <c r="Y135" i="1" s="1"/>
  <c r="W136" i="1" a="1"/>
  <c r="W136" i="1" s="1"/>
  <c r="Y136" i="1" s="1"/>
  <c r="W137" i="1" a="1"/>
  <c r="W137" i="1" s="1"/>
  <c r="Y137" i="1" s="1"/>
  <c r="W138" i="1" a="1"/>
  <c r="W138" i="1" s="1"/>
  <c r="Y138" i="1" s="1"/>
  <c r="W139" i="1" a="1"/>
  <c r="W139" i="1" s="1"/>
  <c r="Z139" i="1" s="1" a="1"/>
  <c r="Z139" i="1" s="1"/>
  <c r="AB139" i="1" s="1"/>
  <c r="AC139" i="1" s="1"/>
  <c r="W140" i="1" a="1"/>
  <c r="W140" i="1" s="1"/>
  <c r="Z140" i="1" s="1" a="1"/>
  <c r="Z140" i="1" s="1"/>
  <c r="AB140" i="1" s="1"/>
  <c r="AC140" i="1" s="1"/>
  <c r="W141" i="1" a="1"/>
  <c r="W141" i="1" s="1"/>
  <c r="W142" i="1" a="1"/>
  <c r="W142" i="1" s="1"/>
  <c r="Y142" i="1" s="1"/>
  <c r="W143" i="1" a="1"/>
  <c r="W143" i="1" s="1"/>
  <c r="Y143" i="1" s="1"/>
  <c r="W144" i="1" a="1"/>
  <c r="W144" i="1" s="1"/>
  <c r="Z144" i="1" s="1" a="1"/>
  <c r="Z144" i="1" s="1"/>
  <c r="AB144" i="1" s="1"/>
  <c r="AC144" i="1" s="1"/>
  <c r="W145" i="1" a="1"/>
  <c r="W145" i="1" s="1"/>
  <c r="W146" i="1" a="1"/>
  <c r="W146" i="1" s="1"/>
  <c r="Y146" i="1" s="1"/>
  <c r="W147" i="1" a="1"/>
  <c r="W147" i="1" s="1"/>
  <c r="Z147" i="1" s="1" a="1"/>
  <c r="Z147" i="1" s="1"/>
  <c r="AB147" i="1" s="1"/>
  <c r="AC147" i="1" s="1"/>
  <c r="W148" i="1" a="1"/>
  <c r="W148" i="1" s="1"/>
  <c r="Y148" i="1" s="1"/>
  <c r="W149" i="1" a="1"/>
  <c r="W149" i="1" s="1"/>
  <c r="W150" i="1" a="1"/>
  <c r="W150" i="1" s="1"/>
  <c r="Y150" i="1" s="1"/>
  <c r="W151" i="1" a="1"/>
  <c r="W151" i="1" s="1"/>
  <c r="Z151" i="1" s="1" a="1"/>
  <c r="Z151" i="1" s="1"/>
  <c r="AB151" i="1" s="1"/>
  <c r="AC151" i="1" s="1"/>
  <c r="W152" i="1" a="1"/>
  <c r="W152" i="1" s="1"/>
  <c r="Y152" i="1" s="1"/>
  <c r="W153" i="1" a="1"/>
  <c r="W153" i="1" s="1"/>
  <c r="W154" i="1" a="1"/>
  <c r="W154" i="1" s="1"/>
  <c r="Y154" i="1" s="1"/>
  <c r="W155" i="1" a="1"/>
  <c r="W155" i="1" s="1"/>
  <c r="Y155" i="1" s="1"/>
  <c r="W156" i="1" a="1"/>
  <c r="W156" i="1" s="1"/>
  <c r="Y156" i="1" s="1"/>
  <c r="W157" i="1" a="1"/>
  <c r="W157" i="1" s="1"/>
  <c r="W158" i="1" a="1"/>
  <c r="W158" i="1" s="1"/>
  <c r="Y158" i="1" s="1"/>
  <c r="W159" i="1" a="1"/>
  <c r="W159" i="1" s="1"/>
  <c r="Y159" i="1" s="1"/>
  <c r="W160" i="1" a="1"/>
  <c r="W160" i="1" s="1"/>
  <c r="Y160" i="1" s="1"/>
  <c r="W161" i="1" a="1"/>
  <c r="W161" i="1" s="1"/>
  <c r="W162" i="1" a="1"/>
  <c r="W162" i="1" s="1"/>
  <c r="Y162" i="1" s="1"/>
  <c r="W163" i="1" a="1"/>
  <c r="W163" i="1" s="1"/>
  <c r="Z163" i="1" s="1" a="1"/>
  <c r="Z163" i="1" s="1"/>
  <c r="AB163" i="1" s="1"/>
  <c r="AC163" i="1" s="1"/>
  <c r="W164" i="1" a="1"/>
  <c r="W164" i="1" s="1"/>
  <c r="Y164" i="1" s="1"/>
  <c r="W165" i="1" a="1"/>
  <c r="W165" i="1" s="1"/>
  <c r="W166" i="1" a="1"/>
  <c r="W166" i="1" s="1"/>
  <c r="Y166" i="1" s="1"/>
  <c r="W167" i="1" a="1"/>
  <c r="W167" i="1" s="1"/>
  <c r="Y167" i="1" s="1"/>
  <c r="W168" i="1" a="1"/>
  <c r="W168" i="1" s="1"/>
  <c r="Z168" i="1" s="1" a="1"/>
  <c r="Z168" i="1" s="1"/>
  <c r="AB168" i="1" s="1"/>
  <c r="AC168" i="1" s="1"/>
  <c r="W169" i="1" a="1"/>
  <c r="W169" i="1" s="1"/>
  <c r="Y169" i="1" s="1"/>
  <c r="W170" i="1" a="1"/>
  <c r="W170" i="1" s="1"/>
  <c r="W171" i="1" a="1"/>
  <c r="W171" i="1" s="1"/>
  <c r="Z171" i="1" s="1" a="1"/>
  <c r="Z171" i="1" s="1"/>
  <c r="AB171" i="1" s="1"/>
  <c r="AC171" i="1" s="1"/>
  <c r="W172" i="1" a="1"/>
  <c r="W172" i="1" s="1"/>
  <c r="W173" i="1" a="1"/>
  <c r="W173" i="1" s="1"/>
  <c r="Z173" i="1" s="1" a="1"/>
  <c r="Z173" i="1" s="1"/>
  <c r="AB173" i="1" s="1"/>
  <c r="AC173" i="1" s="1"/>
  <c r="W174" i="1" a="1"/>
  <c r="W174" i="1" s="1"/>
  <c r="Y174" i="1" s="1"/>
  <c r="W175" i="1" a="1"/>
  <c r="W175" i="1" s="1"/>
  <c r="Y175" i="1" s="1"/>
  <c r="W176" i="1" a="1"/>
  <c r="W176" i="1" s="1"/>
  <c r="Z176" i="1" s="1" a="1"/>
  <c r="Z176" i="1" s="1"/>
  <c r="AB176" i="1" s="1"/>
  <c r="AC176" i="1" s="1"/>
  <c r="W177" i="1" a="1"/>
  <c r="W177" i="1" s="1"/>
  <c r="W178" i="1" a="1"/>
  <c r="W178" i="1" s="1"/>
  <c r="Y178" i="1" s="1"/>
  <c r="W179" i="1" a="1"/>
  <c r="W179" i="1" s="1"/>
  <c r="Y179" i="1" s="1"/>
  <c r="W180" i="1" a="1"/>
  <c r="W180" i="1" s="1"/>
  <c r="Y180" i="1" s="1"/>
  <c r="W181" i="1" a="1"/>
  <c r="W181" i="1" s="1"/>
  <c r="W182" i="1" a="1"/>
  <c r="W182" i="1" s="1"/>
  <c r="Y182" i="1" s="1"/>
  <c r="W183" i="1" a="1"/>
  <c r="W183" i="1" s="1"/>
  <c r="Z183" i="1" s="1" a="1"/>
  <c r="Z183" i="1" s="1"/>
  <c r="AB183" i="1" s="1"/>
  <c r="AC183" i="1" s="1"/>
  <c r="W184" i="1" a="1"/>
  <c r="W184" i="1" s="1"/>
  <c r="W185" i="1" a="1"/>
  <c r="W185" i="1" s="1"/>
  <c r="W186" i="1" a="1"/>
  <c r="W186" i="1" s="1"/>
  <c r="Y186" i="1" s="1"/>
  <c r="W187" i="1" a="1"/>
  <c r="W187" i="1" s="1"/>
  <c r="Y187" i="1" s="1"/>
  <c r="W188" i="1" a="1"/>
  <c r="W188" i="1" s="1"/>
  <c r="Y188" i="1" s="1"/>
  <c r="W189" i="1" a="1"/>
  <c r="W189" i="1" s="1"/>
  <c r="W190" i="1" a="1"/>
  <c r="W190" i="1" s="1"/>
  <c r="Y190" i="1" s="1"/>
  <c r="W191" i="1" a="1"/>
  <c r="W191" i="1" s="1"/>
  <c r="W192" i="1" a="1"/>
  <c r="W192" i="1" s="1"/>
  <c r="Y192" i="1" s="1"/>
  <c r="W193" i="1" a="1"/>
  <c r="W193" i="1" s="1"/>
  <c r="W194" i="1" a="1"/>
  <c r="W194" i="1" s="1"/>
  <c r="Y194" i="1" s="1"/>
  <c r="W195" i="1" a="1"/>
  <c r="W195" i="1" s="1"/>
  <c r="Y195" i="1" s="1"/>
  <c r="W196" i="1" a="1"/>
  <c r="W196" i="1" s="1"/>
  <c r="Y196" i="1" s="1"/>
  <c r="W197" i="1" a="1"/>
  <c r="W197" i="1" s="1"/>
  <c r="W198" i="1" a="1"/>
  <c r="W198" i="1" s="1"/>
  <c r="Y198" i="1" s="1"/>
  <c r="W199" i="1" a="1"/>
  <c r="W199" i="1" s="1"/>
  <c r="Y199" i="1" s="1"/>
  <c r="W200" i="1" a="1"/>
  <c r="W200" i="1" s="1"/>
  <c r="Y200" i="1" s="1"/>
  <c r="W201" i="1" a="1"/>
  <c r="W201" i="1" s="1"/>
  <c r="Y201" i="1" s="1"/>
  <c r="W202" i="1" a="1"/>
  <c r="W202" i="1" s="1"/>
  <c r="Y202" i="1" s="1"/>
  <c r="W203" i="1" a="1"/>
  <c r="W203" i="1" s="1"/>
  <c r="Z203" i="1" s="1" a="1"/>
  <c r="Z203" i="1" s="1"/>
  <c r="AB203" i="1" s="1"/>
  <c r="AC203" i="1" s="1"/>
  <c r="W204" i="1" a="1"/>
  <c r="W204" i="1" s="1"/>
  <c r="Z204" i="1" s="1" a="1"/>
  <c r="Z204" i="1" s="1"/>
  <c r="AB204" i="1" s="1"/>
  <c r="AC204" i="1" s="1"/>
  <c r="W205" i="1" a="1"/>
  <c r="W205" i="1" s="1"/>
  <c r="W206" i="1" a="1"/>
  <c r="W206" i="1" s="1"/>
  <c r="Y206" i="1" s="1"/>
  <c r="W207" i="1" a="1"/>
  <c r="W207" i="1" s="1"/>
  <c r="Y207" i="1" s="1"/>
  <c r="W208" i="1" a="1"/>
  <c r="W208" i="1" s="1"/>
  <c r="Z208" i="1" s="1" a="1"/>
  <c r="Z208" i="1" s="1"/>
  <c r="AB208" i="1" s="1"/>
  <c r="AC208" i="1" s="1"/>
  <c r="W209" i="1" a="1"/>
  <c r="W209" i="1" s="1"/>
  <c r="W210" i="1" a="1"/>
  <c r="W210" i="1" s="1"/>
  <c r="Y210" i="1" s="1"/>
  <c r="W211" i="1" a="1"/>
  <c r="W211" i="1" s="1"/>
  <c r="Z211" i="1" s="1" a="1"/>
  <c r="Z211" i="1" s="1"/>
  <c r="AB211" i="1" s="1"/>
  <c r="AC211" i="1" s="1"/>
  <c r="W212" i="1" a="1"/>
  <c r="W212" i="1" s="1"/>
  <c r="Y212" i="1" s="1"/>
  <c r="W213" i="1" a="1"/>
  <c r="W213" i="1" s="1"/>
  <c r="W214" i="1" a="1"/>
  <c r="W214" i="1" s="1"/>
  <c r="Y214" i="1" s="1"/>
  <c r="W215" i="1" a="1"/>
  <c r="W215" i="1" s="1"/>
  <c r="Y215" i="1" s="1"/>
  <c r="W216" i="1" a="1"/>
  <c r="W216" i="1" s="1"/>
  <c r="Y216" i="1" s="1"/>
  <c r="Y27" i="1"/>
  <c r="Y35" i="1"/>
  <c r="Y43" i="1"/>
  <c r="Y51" i="1"/>
  <c r="Y59" i="1"/>
  <c r="Y104" i="1"/>
  <c r="Y112" i="1"/>
  <c r="Y115" i="1"/>
  <c r="Y139" i="1"/>
  <c r="Y144" i="1"/>
  <c r="Y172" i="1"/>
  <c r="Z27" i="1" a="1"/>
  <c r="Z27" i="1" s="1"/>
  <c r="AB27" i="1" s="1"/>
  <c r="AC27" i="1" s="1"/>
  <c r="Z36" i="1" a="1"/>
  <c r="Z36" i="1" s="1"/>
  <c r="AB36" i="1" s="1"/>
  <c r="AC36" i="1" s="1"/>
  <c r="Z42" i="1" a="1"/>
  <c r="Z42" i="1" s="1"/>
  <c r="AB42" i="1" s="1"/>
  <c r="AC42" i="1" s="1"/>
  <c r="Z50" i="1" a="1"/>
  <c r="Z50" i="1" s="1"/>
  <c r="AB50" i="1" s="1"/>
  <c r="AC50" i="1" s="1"/>
  <c r="Z51" i="1" a="1"/>
  <c r="Z51" i="1" s="1"/>
  <c r="Z59" i="1" a="1"/>
  <c r="Z59" i="1" s="1"/>
  <c r="AB59" i="1" s="1"/>
  <c r="AC59" i="1" s="1"/>
  <c r="Z74" i="1" a="1"/>
  <c r="Z74" i="1" s="1"/>
  <c r="Z75" i="1" a="1"/>
  <c r="Z75" i="1" s="1"/>
  <c r="AB75" i="1" s="1"/>
  <c r="AC75" i="1" s="1"/>
  <c r="Z76" i="1" a="1"/>
  <c r="Z76" i="1" s="1"/>
  <c r="AB76" i="1" s="1"/>
  <c r="AC76" i="1" s="1"/>
  <c r="Z80" i="1" a="1"/>
  <c r="Z80" i="1" s="1"/>
  <c r="AB80" i="1" s="1"/>
  <c r="AC80" i="1" s="1"/>
  <c r="Z88" i="1" a="1"/>
  <c r="Z88" i="1" s="1"/>
  <c r="AB88" i="1" s="1"/>
  <c r="AC88" i="1" s="1"/>
  <c r="Z96" i="1" a="1"/>
  <c r="Z96" i="1" s="1"/>
  <c r="AB96" i="1" s="1"/>
  <c r="AC96" i="1" s="1"/>
  <c r="Z98" i="1" a="1"/>
  <c r="Z98" i="1" s="1"/>
  <c r="AB98" i="1" s="1"/>
  <c r="AC98" i="1" s="1"/>
  <c r="Z104" i="1" a="1"/>
  <c r="Z104" i="1" s="1"/>
  <c r="AB104" i="1" s="1"/>
  <c r="AC104" i="1" s="1"/>
  <c r="Z107" i="1" a="1"/>
  <c r="Z107" i="1" s="1"/>
  <c r="AB107" i="1" s="1"/>
  <c r="AC107" i="1" s="1"/>
  <c r="Z111" i="1" a="1"/>
  <c r="Z111" i="1" s="1"/>
  <c r="AB111" i="1" s="1"/>
  <c r="AC111" i="1" s="1"/>
  <c r="Z115" i="1" a="1"/>
  <c r="Z115" i="1" s="1"/>
  <c r="AB115" i="1" s="1"/>
  <c r="AC115" i="1" s="1"/>
  <c r="Z128" i="1" a="1"/>
  <c r="Z128" i="1" s="1"/>
  <c r="AB128" i="1" s="1"/>
  <c r="AC128" i="1" s="1"/>
  <c r="Z136" i="1" a="1"/>
  <c r="Z136" i="1" s="1"/>
  <c r="AB136" i="1" s="1"/>
  <c r="AC136" i="1" s="1"/>
  <c r="Z138" i="1" a="1"/>
  <c r="Z138" i="1" s="1"/>
  <c r="AB138" i="1" s="1"/>
  <c r="AC138" i="1" s="1"/>
  <c r="Z152" i="1" a="1"/>
  <c r="Z152" i="1" s="1"/>
  <c r="AB152" i="1" s="1"/>
  <c r="AC152" i="1" s="1"/>
  <c r="Z160" i="1" a="1"/>
  <c r="Z160" i="1" s="1"/>
  <c r="AB160" i="1" s="1"/>
  <c r="AC160" i="1" s="1"/>
  <c r="Z164" i="1" a="1"/>
  <c r="Z164" i="1" s="1"/>
  <c r="AB164" i="1" s="1"/>
  <c r="AC164" i="1" s="1"/>
  <c r="Z172" i="1" a="1"/>
  <c r="Z172" i="1" s="1"/>
  <c r="AB172" i="1" s="1"/>
  <c r="AC172" i="1" s="1"/>
  <c r="Z178" i="1" a="1"/>
  <c r="Z178" i="1" s="1"/>
  <c r="AB178" i="1" s="1"/>
  <c r="AC178" i="1" s="1"/>
  <c r="Z194" i="1" a="1"/>
  <c r="Z194" i="1" s="1"/>
  <c r="AB194" i="1" s="1"/>
  <c r="AC194" i="1" s="1"/>
  <c r="Z196" i="1" a="1"/>
  <c r="Z196" i="1" s="1"/>
  <c r="AB196" i="1" s="1"/>
  <c r="AC196" i="1" s="1"/>
  <c r="Z215" i="1" a="1"/>
  <c r="Z215" i="1" s="1"/>
  <c r="AB215" i="1" s="1"/>
  <c r="AC215" i="1" s="1"/>
  <c r="Z216" i="1" a="1"/>
  <c r="Z216" i="1" s="1"/>
  <c r="AB216" i="1" s="1"/>
  <c r="AC2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A49" i="1" a="1"/>
  <c r="AA49" i="1" s="1"/>
  <c r="AA50" i="1" a="1"/>
  <c r="AA50" i="1" s="1"/>
  <c r="AA51" i="1" a="1"/>
  <c r="AA51" i="1" s="1"/>
  <c r="AA52" i="1" a="1"/>
  <c r="AA52" i="1" s="1"/>
  <c r="AA53" i="1" a="1"/>
  <c r="AA53" i="1" s="1"/>
  <c r="AA54" i="1" a="1"/>
  <c r="AA54" i="1" s="1"/>
  <c r="AA55" i="1" a="1"/>
  <c r="AA55" i="1" s="1"/>
  <c r="AA56" i="1" a="1"/>
  <c r="AA56" i="1" s="1"/>
  <c r="AA57" i="1" a="1"/>
  <c r="AA57" i="1" s="1"/>
  <c r="AA58" i="1" a="1"/>
  <c r="AA58" i="1" s="1"/>
  <c r="AA59" i="1" a="1"/>
  <c r="AA59" i="1" s="1"/>
  <c r="AA60" i="1" a="1"/>
  <c r="AA60" i="1" s="1"/>
  <c r="AA61" i="1" a="1"/>
  <c r="AA61" i="1" s="1"/>
  <c r="AA62" i="1" a="1"/>
  <c r="AA62" i="1" s="1"/>
  <c r="AA63" i="1" a="1"/>
  <c r="AA63" i="1" s="1"/>
  <c r="AA64" i="1" a="1"/>
  <c r="AA64" i="1" s="1"/>
  <c r="AA65" i="1" a="1"/>
  <c r="AA65" i="1" s="1"/>
  <c r="AA66" i="1" a="1"/>
  <c r="AA66" i="1" s="1"/>
  <c r="AA67" i="1" a="1"/>
  <c r="AA67" i="1" s="1"/>
  <c r="AA68" i="1" a="1"/>
  <c r="AA68" i="1" s="1"/>
  <c r="AA69" i="1" a="1"/>
  <c r="AA69" i="1" s="1"/>
  <c r="AA70" i="1" a="1"/>
  <c r="AA70" i="1" s="1"/>
  <c r="AA71" i="1" a="1"/>
  <c r="AA71" i="1" s="1"/>
  <c r="AA72" i="1" a="1"/>
  <c r="AA72" i="1" s="1"/>
  <c r="AA73" i="1" a="1"/>
  <c r="AA73" i="1" s="1"/>
  <c r="AA74" i="1" a="1"/>
  <c r="AA74" i="1" s="1"/>
  <c r="AA75" i="1" a="1"/>
  <c r="AA75" i="1" s="1"/>
  <c r="AA76" i="1" a="1"/>
  <c r="AA76" i="1" s="1"/>
  <c r="AA77" i="1" a="1"/>
  <c r="AA77" i="1" s="1"/>
  <c r="AA78" i="1" a="1"/>
  <c r="AA78" i="1" s="1"/>
  <c r="AA79" i="1" a="1"/>
  <c r="AA79" i="1" s="1"/>
  <c r="AA80" i="1" a="1"/>
  <c r="AA80" i="1" s="1"/>
  <c r="AA81" i="1" a="1"/>
  <c r="AA81" i="1" s="1"/>
  <c r="AA82" i="1" a="1"/>
  <c r="AA82" i="1" s="1"/>
  <c r="AA83" i="1" a="1"/>
  <c r="AA83" i="1" s="1"/>
  <c r="AA84" i="1" a="1"/>
  <c r="AA84" i="1" s="1"/>
  <c r="AA85" i="1" a="1"/>
  <c r="AA85" i="1" s="1"/>
  <c r="AA86" i="1" a="1"/>
  <c r="AA86" i="1" s="1"/>
  <c r="AA87" i="1" a="1"/>
  <c r="AA87" i="1" s="1"/>
  <c r="AA88" i="1" a="1"/>
  <c r="AA88" i="1" s="1"/>
  <c r="AA89" i="1" a="1"/>
  <c r="AA89" i="1" s="1"/>
  <c r="AA90" i="1" a="1"/>
  <c r="AA90" i="1" s="1"/>
  <c r="AA91" i="1" a="1"/>
  <c r="AA91" i="1" s="1"/>
  <c r="AA92" i="1" a="1"/>
  <c r="AA92" i="1" s="1"/>
  <c r="AA93" i="1" a="1"/>
  <c r="AA93" i="1" s="1"/>
  <c r="AA94" i="1" a="1"/>
  <c r="AA94" i="1" s="1"/>
  <c r="AA95" i="1" a="1"/>
  <c r="AA95" i="1" s="1"/>
  <c r="AA96" i="1" a="1"/>
  <c r="AA96" i="1" s="1"/>
  <c r="AA97" i="1" a="1"/>
  <c r="AA97" i="1" s="1"/>
  <c r="AA98" i="1" a="1"/>
  <c r="AA98" i="1" s="1"/>
  <c r="AA99" i="1" a="1"/>
  <c r="AA99" i="1" s="1"/>
  <c r="AA100" i="1" a="1"/>
  <c r="AA100" i="1" s="1"/>
  <c r="AA101" i="1" a="1"/>
  <c r="AA101" i="1" s="1"/>
  <c r="AA102" i="1" a="1"/>
  <c r="AA102" i="1" s="1"/>
  <c r="AA103" i="1" a="1"/>
  <c r="AA103" i="1" s="1"/>
  <c r="AA104" i="1" a="1"/>
  <c r="AA104" i="1" s="1"/>
  <c r="AA105" i="1" a="1"/>
  <c r="AA105" i="1" s="1"/>
  <c r="AA106" i="1" a="1"/>
  <c r="AA106" i="1" s="1"/>
  <c r="AA107" i="1" a="1"/>
  <c r="AA107" i="1" s="1"/>
  <c r="AA108" i="1" a="1"/>
  <c r="AA108" i="1" s="1"/>
  <c r="AA109" i="1" a="1"/>
  <c r="AA109" i="1" s="1"/>
  <c r="AA110" i="1" a="1"/>
  <c r="AA110" i="1" s="1"/>
  <c r="AA111" i="1" a="1"/>
  <c r="AA111" i="1" s="1"/>
  <c r="AA112" i="1" a="1"/>
  <c r="AA112" i="1" s="1"/>
  <c r="AA113" i="1" a="1"/>
  <c r="AA113" i="1" s="1"/>
  <c r="AA114" i="1" a="1"/>
  <c r="AA114" i="1" s="1"/>
  <c r="AA115" i="1" a="1"/>
  <c r="AA115" i="1" s="1"/>
  <c r="AA116" i="1" a="1"/>
  <c r="AA116" i="1" s="1"/>
  <c r="AA117" i="1" a="1"/>
  <c r="AA117" i="1" s="1"/>
  <c r="AA118" i="1" a="1"/>
  <c r="AA118" i="1" s="1"/>
  <c r="AA119" i="1" a="1"/>
  <c r="AA119" i="1" s="1"/>
  <c r="AA120" i="1" a="1"/>
  <c r="AA120" i="1" s="1"/>
  <c r="AA121" i="1" a="1"/>
  <c r="AA121" i="1" s="1"/>
  <c r="AA122" i="1" a="1"/>
  <c r="AA122" i="1" s="1"/>
  <c r="AA123" i="1" a="1"/>
  <c r="AA123" i="1" s="1"/>
  <c r="AA124" i="1" a="1"/>
  <c r="AA124" i="1" s="1"/>
  <c r="AA125" i="1" a="1"/>
  <c r="AA125" i="1" s="1"/>
  <c r="AA126" i="1" a="1"/>
  <c r="AA126" i="1" s="1"/>
  <c r="AA127" i="1" a="1"/>
  <c r="AA127" i="1" s="1"/>
  <c r="AA128" i="1" a="1"/>
  <c r="AA128" i="1" s="1"/>
  <c r="AA129" i="1" a="1"/>
  <c r="AA129" i="1" s="1"/>
  <c r="AA130" i="1" a="1"/>
  <c r="AA130" i="1" s="1"/>
  <c r="AA131" i="1" a="1"/>
  <c r="AA131" i="1" s="1"/>
  <c r="AA132" i="1" a="1"/>
  <c r="AA132" i="1" s="1"/>
  <c r="AA133" i="1" a="1"/>
  <c r="AA133" i="1" s="1"/>
  <c r="AA134" i="1" a="1"/>
  <c r="AA134" i="1"/>
  <c r="AA135" i="1" a="1"/>
  <c r="AA135" i="1" s="1"/>
  <c r="AA136" i="1" a="1"/>
  <c r="AA136" i="1" s="1"/>
  <c r="AA137" i="1" a="1"/>
  <c r="AA137" i="1" s="1"/>
  <c r="AA138" i="1" a="1"/>
  <c r="AA138" i="1" s="1"/>
  <c r="AA139" i="1" a="1"/>
  <c r="AA139" i="1" s="1"/>
  <c r="AA140" i="1" a="1"/>
  <c r="AA140" i="1" s="1"/>
  <c r="AA141" i="1" a="1"/>
  <c r="AA141" i="1" s="1"/>
  <c r="AA142" i="1" a="1"/>
  <c r="AA142" i="1" s="1"/>
  <c r="AA143" i="1" a="1"/>
  <c r="AA143" i="1" s="1"/>
  <c r="AA144" i="1" a="1"/>
  <c r="AA144" i="1" s="1"/>
  <c r="AA145" i="1" a="1"/>
  <c r="AA145" i="1" s="1"/>
  <c r="AA146" i="1" a="1"/>
  <c r="AA146" i="1" s="1"/>
  <c r="AA147" i="1" a="1"/>
  <c r="AA147" i="1" s="1"/>
  <c r="AA148" i="1" a="1"/>
  <c r="AA148" i="1" s="1"/>
  <c r="AA149" i="1" a="1"/>
  <c r="AA149" i="1" s="1"/>
  <c r="AA150" i="1" a="1"/>
  <c r="AA150" i="1" s="1"/>
  <c r="AA151" i="1" a="1"/>
  <c r="AA151" i="1" s="1"/>
  <c r="AA152" i="1" a="1"/>
  <c r="AA152" i="1" s="1"/>
  <c r="AA153" i="1" a="1"/>
  <c r="AA153" i="1" s="1"/>
  <c r="AA154" i="1" a="1"/>
  <c r="AA154" i="1" s="1"/>
  <c r="AA155" i="1" a="1"/>
  <c r="AA155" i="1" s="1"/>
  <c r="AA156" i="1" a="1"/>
  <c r="AA156" i="1" s="1"/>
  <c r="AA157" i="1" a="1"/>
  <c r="AA157" i="1" s="1"/>
  <c r="AA158" i="1" a="1"/>
  <c r="AA158" i="1" s="1"/>
  <c r="AA159" i="1" a="1"/>
  <c r="AA159" i="1" s="1"/>
  <c r="AA160" i="1" a="1"/>
  <c r="AA160" i="1" s="1"/>
  <c r="AA161" i="1" a="1"/>
  <c r="AA161" i="1" s="1"/>
  <c r="AA162" i="1" a="1"/>
  <c r="AA162" i="1" s="1"/>
  <c r="AA163" i="1" a="1"/>
  <c r="AA163" i="1" s="1"/>
  <c r="AA164" i="1" a="1"/>
  <c r="AA164" i="1" s="1"/>
  <c r="AA165" i="1" a="1"/>
  <c r="AA165" i="1" s="1"/>
  <c r="AA166" i="1" a="1"/>
  <c r="AA166" i="1" s="1"/>
  <c r="AA167" i="1" a="1"/>
  <c r="AA167" i="1" s="1"/>
  <c r="AA168" i="1" a="1"/>
  <c r="AA168" i="1" s="1"/>
  <c r="AA169" i="1" a="1"/>
  <c r="AA169" i="1" s="1"/>
  <c r="AA170" i="1" a="1"/>
  <c r="AA170" i="1" s="1"/>
  <c r="AA171" i="1" a="1"/>
  <c r="AA171" i="1" s="1"/>
  <c r="AA172" i="1" a="1"/>
  <c r="AA172" i="1" s="1"/>
  <c r="AA173" i="1" a="1"/>
  <c r="AA173" i="1" s="1"/>
  <c r="AA174" i="1" a="1"/>
  <c r="AA174" i="1" s="1"/>
  <c r="AA175" i="1" a="1"/>
  <c r="AA175" i="1" s="1"/>
  <c r="AA176" i="1" a="1"/>
  <c r="AA176" i="1" s="1"/>
  <c r="AA177" i="1" a="1"/>
  <c r="AA177" i="1" s="1"/>
  <c r="AA178" i="1" a="1"/>
  <c r="AA178" i="1" s="1"/>
  <c r="AA179" i="1" a="1"/>
  <c r="AA179" i="1" s="1"/>
  <c r="AA180" i="1" a="1"/>
  <c r="AA180" i="1" s="1"/>
  <c r="AA181" i="1" a="1"/>
  <c r="AA181" i="1" s="1"/>
  <c r="AA182" i="1" a="1"/>
  <c r="AA182" i="1" s="1"/>
  <c r="AA183" i="1" a="1"/>
  <c r="AA183" i="1" s="1"/>
  <c r="AA184" i="1" a="1"/>
  <c r="AA184" i="1" s="1"/>
  <c r="AA185" i="1" a="1"/>
  <c r="AA185" i="1" s="1"/>
  <c r="AA186" i="1" a="1"/>
  <c r="AA186" i="1" s="1"/>
  <c r="AA187" i="1" a="1"/>
  <c r="AA187" i="1" s="1"/>
  <c r="AA188" i="1" a="1"/>
  <c r="AA188" i="1" s="1"/>
  <c r="AA189" i="1" a="1"/>
  <c r="AA189" i="1" s="1"/>
  <c r="AA190" i="1" a="1"/>
  <c r="AA190" i="1" s="1"/>
  <c r="AA191" i="1" a="1"/>
  <c r="AA191" i="1" s="1"/>
  <c r="AA192" i="1" a="1"/>
  <c r="AA192" i="1" s="1"/>
  <c r="AA193" i="1" a="1"/>
  <c r="AA193" i="1" s="1"/>
  <c r="AA194" i="1" a="1"/>
  <c r="AA194" i="1" s="1"/>
  <c r="AA195" i="1" a="1"/>
  <c r="AA195" i="1" s="1"/>
  <c r="AA196" i="1" a="1"/>
  <c r="AA196" i="1" s="1"/>
  <c r="AA197" i="1" a="1"/>
  <c r="AA197" i="1" s="1"/>
  <c r="AA198" i="1" a="1"/>
  <c r="AA198" i="1" s="1"/>
  <c r="AA199" i="1" a="1"/>
  <c r="AA199" i="1" s="1"/>
  <c r="AA200" i="1" a="1"/>
  <c r="AA200" i="1" s="1"/>
  <c r="AA201" i="1" a="1"/>
  <c r="AA201" i="1" s="1"/>
  <c r="AA202" i="1" a="1"/>
  <c r="AA202" i="1" s="1"/>
  <c r="AA203" i="1" a="1"/>
  <c r="AA203" i="1" s="1"/>
  <c r="AA204" i="1" a="1"/>
  <c r="AA204" i="1" s="1"/>
  <c r="AA205" i="1" a="1"/>
  <c r="AA205" i="1" s="1"/>
  <c r="AA206" i="1" a="1"/>
  <c r="AA206" i="1" s="1"/>
  <c r="AA207" i="1" a="1"/>
  <c r="AA207" i="1" s="1"/>
  <c r="AA208" i="1" a="1"/>
  <c r="AA208" i="1" s="1"/>
  <c r="AA209" i="1" a="1"/>
  <c r="AA209" i="1" s="1"/>
  <c r="AA210" i="1" a="1"/>
  <c r="AA210" i="1" s="1"/>
  <c r="AA211" i="1" a="1"/>
  <c r="AA211" i="1" s="1"/>
  <c r="AA212" i="1" a="1"/>
  <c r="AA212" i="1" s="1"/>
  <c r="AA213" i="1" a="1"/>
  <c r="AA213" i="1" s="1"/>
  <c r="AA214" i="1" a="1"/>
  <c r="AA214" i="1" s="1"/>
  <c r="AA215" i="1" a="1"/>
  <c r="AA215" i="1" s="1"/>
  <c r="AA216" i="1" a="1"/>
  <c r="AA216" i="1" s="1"/>
  <c r="AB51" i="1"/>
  <c r="AC51" i="1" s="1"/>
  <c r="AB74" i="1"/>
  <c r="AC74" i="1" s="1"/>
  <c r="W16" i="1" a="1"/>
  <c r="W16" i="1" s="1"/>
  <c r="AA16" i="1" a="1"/>
  <c r="AA16" i="1" s="1"/>
  <c r="AA62" i="5"/>
  <c r="Z62" i="5"/>
  <c r="Y62" i="5"/>
  <c r="X62" i="5"/>
  <c r="W62" i="5"/>
  <c r="V62" i="5"/>
  <c r="AA61" i="5"/>
  <c r="Z61" i="5"/>
  <c r="Y61" i="5"/>
  <c r="X61" i="5"/>
  <c r="W61" i="5"/>
  <c r="V61" i="5"/>
  <c r="AA60" i="5"/>
  <c r="Z60" i="5"/>
  <c r="Y60" i="5"/>
  <c r="X60" i="5"/>
  <c r="W60" i="5"/>
  <c r="V60" i="5"/>
  <c r="AA59" i="5"/>
  <c r="Z59" i="5"/>
  <c r="Y59" i="5"/>
  <c r="X59" i="5"/>
  <c r="W59" i="5"/>
  <c r="V59" i="5"/>
  <c r="AA58" i="5"/>
  <c r="Z58" i="5"/>
  <c r="Y58" i="5"/>
  <c r="X58" i="5"/>
  <c r="W58" i="5"/>
  <c r="V58" i="5"/>
  <c r="AA57" i="5"/>
  <c r="Z57" i="5"/>
  <c r="Y57" i="5"/>
  <c r="X57" i="5"/>
  <c r="W57" i="5"/>
  <c r="V57" i="5"/>
  <c r="AA56" i="5"/>
  <c r="Z56" i="5"/>
  <c r="Y56" i="5"/>
  <c r="X56" i="5"/>
  <c r="W56" i="5"/>
  <c r="V56" i="5"/>
  <c r="AA55" i="5"/>
  <c r="Z55" i="5"/>
  <c r="Y55" i="5"/>
  <c r="X55" i="5"/>
  <c r="W55" i="5"/>
  <c r="V55" i="5"/>
  <c r="AA54" i="5"/>
  <c r="Z54" i="5"/>
  <c r="Y54" i="5"/>
  <c r="X54" i="5"/>
  <c r="W54" i="5"/>
  <c r="V54" i="5"/>
  <c r="AA53" i="5"/>
  <c r="Z53" i="5"/>
  <c r="Y53" i="5"/>
  <c r="X53" i="5"/>
  <c r="W53" i="5"/>
  <c r="V53" i="5"/>
  <c r="AA52" i="5"/>
  <c r="Z52" i="5"/>
  <c r="Y52" i="5"/>
  <c r="X52" i="5"/>
  <c r="W52" i="5"/>
  <c r="V52" i="5"/>
  <c r="AA51" i="5"/>
  <c r="Z51" i="5"/>
  <c r="Y51" i="5"/>
  <c r="X51" i="5"/>
  <c r="W51" i="5"/>
  <c r="V51" i="5"/>
  <c r="AA50" i="5"/>
  <c r="Z50" i="5"/>
  <c r="Y50" i="5"/>
  <c r="X50" i="5"/>
  <c r="W50" i="5"/>
  <c r="V50" i="5"/>
  <c r="AA49" i="5"/>
  <c r="Z49" i="5"/>
  <c r="Y49" i="5"/>
  <c r="X49" i="5"/>
  <c r="W49" i="5"/>
  <c r="V49" i="5"/>
  <c r="AA48" i="5"/>
  <c r="Z48" i="5"/>
  <c r="Y48" i="5"/>
  <c r="X48" i="5"/>
  <c r="W48" i="5"/>
  <c r="V48" i="5"/>
  <c r="AA47" i="5"/>
  <c r="Z47" i="5"/>
  <c r="Y47" i="5"/>
  <c r="X47" i="5"/>
  <c r="W47" i="5"/>
  <c r="V47" i="5"/>
  <c r="AA46" i="5"/>
  <c r="Z46" i="5"/>
  <c r="Y46" i="5"/>
  <c r="X46" i="5"/>
  <c r="W46" i="5"/>
  <c r="V46" i="5"/>
  <c r="AA45" i="5"/>
  <c r="Z45" i="5"/>
  <c r="Y45" i="5"/>
  <c r="X45" i="5"/>
  <c r="W45" i="5"/>
  <c r="V45" i="5"/>
  <c r="AA44" i="5"/>
  <c r="Z44" i="5"/>
  <c r="Y44" i="5"/>
  <c r="X44" i="5"/>
  <c r="W44" i="5"/>
  <c r="V44" i="5"/>
  <c r="AA43" i="5"/>
  <c r="Z43" i="5"/>
  <c r="Y43" i="5"/>
  <c r="X43" i="5"/>
  <c r="W43" i="5"/>
  <c r="V43" i="5"/>
  <c r="AA42" i="5"/>
  <c r="Z42" i="5"/>
  <c r="Y42" i="5"/>
  <c r="X42" i="5"/>
  <c r="W42" i="5"/>
  <c r="V42" i="5"/>
  <c r="AA41" i="5"/>
  <c r="Z41" i="5"/>
  <c r="Y41" i="5"/>
  <c r="X41" i="5"/>
  <c r="W41" i="5"/>
  <c r="V41" i="5"/>
  <c r="AA40" i="5"/>
  <c r="Z40" i="5"/>
  <c r="Y40" i="5"/>
  <c r="X40" i="5"/>
  <c r="W40" i="5"/>
  <c r="V40" i="5"/>
  <c r="AA39" i="5"/>
  <c r="Z39" i="5"/>
  <c r="Y39" i="5"/>
  <c r="X39" i="5"/>
  <c r="W39" i="5"/>
  <c r="V39" i="5"/>
  <c r="AA38" i="5"/>
  <c r="Z38" i="5"/>
  <c r="Y38" i="5"/>
  <c r="X38" i="5"/>
  <c r="W38" i="5"/>
  <c r="V38" i="5"/>
  <c r="AA37" i="5"/>
  <c r="Z37" i="5"/>
  <c r="Y37" i="5"/>
  <c r="X37" i="5"/>
  <c r="W37" i="5"/>
  <c r="V37" i="5"/>
  <c r="AA36" i="5"/>
  <c r="Z36" i="5"/>
  <c r="Y36" i="5"/>
  <c r="X36" i="5"/>
  <c r="W36" i="5"/>
  <c r="V36" i="5"/>
  <c r="AA35" i="5"/>
  <c r="Z35" i="5"/>
  <c r="Y35" i="5"/>
  <c r="X35" i="5"/>
  <c r="W35" i="5"/>
  <c r="V35" i="5"/>
  <c r="AA34" i="5"/>
  <c r="Z34" i="5"/>
  <c r="Y34" i="5"/>
  <c r="X34" i="5"/>
  <c r="W34" i="5"/>
  <c r="V34" i="5"/>
  <c r="AA33" i="5"/>
  <c r="Z33" i="5"/>
  <c r="Y33" i="5"/>
  <c r="X33" i="5"/>
  <c r="W33" i="5"/>
  <c r="V33" i="5"/>
  <c r="AA32" i="5"/>
  <c r="Z32" i="5"/>
  <c r="Y32" i="5"/>
  <c r="X32" i="5"/>
  <c r="W32" i="5"/>
  <c r="V32" i="5"/>
  <c r="Z38" i="1" l="1" a="1"/>
  <c r="Z38" i="1" s="1"/>
  <c r="AB38" i="1" s="1"/>
  <c r="AC38" i="1" s="1"/>
  <c r="Z143" i="1" a="1"/>
  <c r="Z143" i="1" s="1"/>
  <c r="AB143" i="1" s="1"/>
  <c r="AC143" i="1" s="1"/>
  <c r="Y55" i="1"/>
  <c r="Y151" i="1"/>
  <c r="Z207" i="1" a="1"/>
  <c r="Z207" i="1" s="1"/>
  <c r="AB207" i="1" s="1"/>
  <c r="AC207" i="1" s="1"/>
  <c r="Z175" i="1" a="1"/>
  <c r="Z175" i="1" s="1"/>
  <c r="AB175" i="1" s="1"/>
  <c r="AC175" i="1" s="1"/>
  <c r="Z95" i="1" a="1"/>
  <c r="Z95" i="1" s="1"/>
  <c r="AB95" i="1" s="1"/>
  <c r="AC95" i="1" s="1"/>
  <c r="Z119" i="1" a="1"/>
  <c r="Z119" i="1" s="1"/>
  <c r="AB119" i="1" s="1"/>
  <c r="AC119" i="1" s="1"/>
  <c r="Z81" i="1" a="1"/>
  <c r="Z81" i="1" s="1"/>
  <c r="AB81" i="1" s="1"/>
  <c r="AC81" i="1" s="1"/>
  <c r="Y81" i="1"/>
  <c r="Z110" i="1" a="1"/>
  <c r="Z110" i="1" s="1"/>
  <c r="AB110" i="1" s="1"/>
  <c r="AC110" i="1" s="1"/>
  <c r="Y123" i="1"/>
  <c r="Y48" i="1"/>
  <c r="Z134" i="1" a="1"/>
  <c r="Z134" i="1" s="1"/>
  <c r="AB134" i="1" s="1"/>
  <c r="AC134" i="1" s="1"/>
  <c r="Z210" i="1" a="1"/>
  <c r="Z210" i="1" s="1"/>
  <c r="AB210" i="1" s="1"/>
  <c r="AC210" i="1" s="1"/>
  <c r="Y168" i="1"/>
  <c r="Z202" i="1" a="1"/>
  <c r="Z202" i="1" s="1"/>
  <c r="AB202" i="1" s="1"/>
  <c r="AC202" i="1" s="1"/>
  <c r="Z155" i="1" a="1"/>
  <c r="Z155" i="1" s="1"/>
  <c r="AB155" i="1" s="1"/>
  <c r="AC155" i="1" s="1"/>
  <c r="Y147" i="1"/>
  <c r="Z198" i="1" a="1"/>
  <c r="Z198" i="1" s="1"/>
  <c r="AB198" i="1" s="1"/>
  <c r="AC198" i="1" s="1"/>
  <c r="Z166" i="1" a="1"/>
  <c r="Z166" i="1" s="1"/>
  <c r="AB166" i="1" s="1"/>
  <c r="AC166" i="1" s="1"/>
  <c r="Z79" i="1" a="1"/>
  <c r="Z79" i="1" s="1"/>
  <c r="AB79" i="1" s="1"/>
  <c r="AC79" i="1" s="1"/>
  <c r="Y171" i="1"/>
  <c r="Z102" i="1" a="1"/>
  <c r="Z102" i="1" s="1"/>
  <c r="AB102" i="1" s="1"/>
  <c r="AC102" i="1" s="1"/>
  <c r="Y39" i="1"/>
  <c r="Z188" i="1" a="1"/>
  <c r="Z188" i="1" s="1"/>
  <c r="AB188" i="1" s="1"/>
  <c r="AC188" i="1" s="1"/>
  <c r="Z187" i="1" a="1"/>
  <c r="Z187" i="1" s="1"/>
  <c r="AB187" i="1" s="1"/>
  <c r="AC187" i="1" s="1"/>
  <c r="Z72" i="1" a="1"/>
  <c r="Z72" i="1" s="1"/>
  <c r="AB72" i="1" s="1"/>
  <c r="AC72" i="1" s="1"/>
  <c r="Y211" i="1"/>
  <c r="Y64" i="1"/>
  <c r="Y204" i="1"/>
  <c r="Z142" i="1" a="1"/>
  <c r="Z142" i="1" s="1"/>
  <c r="AB142" i="1" s="1"/>
  <c r="AC142" i="1" s="1"/>
  <c r="Y87" i="1"/>
  <c r="Z179" i="1" a="1"/>
  <c r="Z179" i="1" s="1"/>
  <c r="AB179" i="1" s="1"/>
  <c r="AC179" i="1" s="1"/>
  <c r="Y208" i="1"/>
  <c r="Z159" i="1" a="1"/>
  <c r="Z159" i="1" s="1"/>
  <c r="AB159" i="1" s="1"/>
  <c r="AC159" i="1" s="1"/>
  <c r="Z156" i="1" a="1"/>
  <c r="Z156" i="1" s="1"/>
  <c r="AB156" i="1" s="1"/>
  <c r="AC156" i="1" s="1"/>
  <c r="Z174" i="1" a="1"/>
  <c r="Z174" i="1" s="1"/>
  <c r="AB174" i="1" s="1"/>
  <c r="AC174" i="1" s="1"/>
  <c r="Z195" i="1" a="1"/>
  <c r="Z195" i="1" s="1"/>
  <c r="AB195" i="1" s="1"/>
  <c r="AC195" i="1" s="1"/>
  <c r="Z18" i="1" a="1"/>
  <c r="Z18" i="1" s="1"/>
  <c r="AB18" i="1" s="1"/>
  <c r="AC18" i="1" s="1"/>
  <c r="Z20" i="1" a="1"/>
  <c r="Z20" i="1" s="1"/>
  <c r="AB20" i="1" s="1"/>
  <c r="AC20" i="1" s="1"/>
  <c r="Y209" i="1"/>
  <c r="Z209" i="1" a="1"/>
  <c r="Z209" i="1" s="1"/>
  <c r="AB209" i="1" s="1"/>
  <c r="AC209" i="1" s="1"/>
  <c r="Y145" i="1"/>
  <c r="Z145" i="1" a="1"/>
  <c r="Z145" i="1" s="1"/>
  <c r="AB145" i="1" s="1"/>
  <c r="AC145" i="1" s="1"/>
  <c r="Y141" i="1"/>
  <c r="Z141" i="1" a="1"/>
  <c r="Z141" i="1" s="1"/>
  <c r="AB141" i="1" s="1"/>
  <c r="AC141" i="1" s="1"/>
  <c r="Z106" i="1" a="1"/>
  <c r="Z106" i="1" s="1"/>
  <c r="AB106" i="1" s="1"/>
  <c r="AC106" i="1" s="1"/>
  <c r="Z82" i="1" a="1"/>
  <c r="Z82" i="1" s="1"/>
  <c r="AB82" i="1" s="1"/>
  <c r="AC82" i="1" s="1"/>
  <c r="Z68" i="1" a="1"/>
  <c r="Z68" i="1" s="1"/>
  <c r="AB68" i="1" s="1"/>
  <c r="AC68" i="1" s="1"/>
  <c r="Z52" i="1" a="1"/>
  <c r="Z52" i="1" s="1"/>
  <c r="AB52" i="1" s="1"/>
  <c r="AC52" i="1" s="1"/>
  <c r="Z114" i="1" a="1"/>
  <c r="Z114" i="1" s="1"/>
  <c r="AB114" i="1" s="1"/>
  <c r="AC114" i="1" s="1"/>
  <c r="Z23" i="1" a="1"/>
  <c r="Z23" i="1" s="1"/>
  <c r="AB23" i="1" s="1"/>
  <c r="AC23" i="1" s="1"/>
  <c r="Z46" i="1" a="1"/>
  <c r="Z46" i="1" s="1"/>
  <c r="AB46" i="1" s="1"/>
  <c r="AC46" i="1" s="1"/>
  <c r="Y31" i="1"/>
  <c r="Z130" i="1" a="1"/>
  <c r="Z130" i="1" s="1"/>
  <c r="AB130" i="1" s="1"/>
  <c r="AC130" i="1" s="1"/>
  <c r="Z44" i="1" a="1"/>
  <c r="Z44" i="1" s="1"/>
  <c r="AB44" i="1" s="1"/>
  <c r="AC44" i="1" s="1"/>
  <c r="Y183" i="1"/>
  <c r="Z70" i="1" a="1"/>
  <c r="Z70" i="1" s="1"/>
  <c r="AB70" i="1" s="1"/>
  <c r="AC70" i="1" s="1"/>
  <c r="Z89" i="1" a="1"/>
  <c r="Z89" i="1" s="1"/>
  <c r="AB89" i="1" s="1"/>
  <c r="AC89" i="1" s="1"/>
  <c r="Y89" i="1"/>
  <c r="Z17" i="1" a="1"/>
  <c r="Z17" i="1" s="1"/>
  <c r="AB17" i="1" s="1"/>
  <c r="AC17" i="1" s="1"/>
  <c r="Y17" i="1"/>
  <c r="Z108" i="1" a="1"/>
  <c r="Z108" i="1" s="1"/>
  <c r="AB108" i="1" s="1"/>
  <c r="AC108" i="1" s="1"/>
  <c r="Z206" i="1" a="1"/>
  <c r="Z206" i="1" s="1"/>
  <c r="AB206" i="1" s="1"/>
  <c r="AC206" i="1" s="1"/>
  <c r="Z192" i="1" a="1"/>
  <c r="Z192" i="1" s="1"/>
  <c r="AB192" i="1" s="1"/>
  <c r="AC192" i="1" s="1"/>
  <c r="Y203" i="1"/>
  <c r="Y140" i="1"/>
  <c r="Z40" i="1" a="1"/>
  <c r="Z40" i="1" s="1"/>
  <c r="AB40" i="1" s="1"/>
  <c r="AC40" i="1" s="1"/>
  <c r="Y124" i="1"/>
  <c r="Z169" i="1" a="1"/>
  <c r="Z169" i="1" s="1"/>
  <c r="AB169" i="1" s="1"/>
  <c r="AC169" i="1" s="1"/>
  <c r="Z200" i="1" a="1"/>
  <c r="Z200" i="1" s="1"/>
  <c r="AB200" i="1" s="1"/>
  <c r="AC200" i="1" s="1"/>
  <c r="Z92" i="1" a="1"/>
  <c r="Z92" i="1" s="1"/>
  <c r="AB92" i="1" s="1"/>
  <c r="AC92" i="1" s="1"/>
  <c r="Y24" i="1"/>
  <c r="Y47" i="1"/>
  <c r="Z78" i="1" a="1"/>
  <c r="Z78" i="1" s="1"/>
  <c r="AB78" i="1" s="1"/>
  <c r="AC78" i="1" s="1"/>
  <c r="Z146" i="1" a="1"/>
  <c r="Z146" i="1" s="1"/>
  <c r="AB146" i="1" s="1"/>
  <c r="AC146" i="1" s="1"/>
  <c r="Y176" i="1"/>
  <c r="Z162" i="1" a="1"/>
  <c r="Z162" i="1" s="1"/>
  <c r="AB162" i="1" s="1"/>
  <c r="AC162" i="1" s="1"/>
  <c r="Z32" i="1" a="1"/>
  <c r="Z32" i="1" s="1"/>
  <c r="AB32" i="1" s="1"/>
  <c r="AC32" i="1" s="1"/>
  <c r="Z132" i="1" a="1"/>
  <c r="Z132" i="1" s="1"/>
  <c r="AB132" i="1" s="1"/>
  <c r="AC132" i="1" s="1"/>
  <c r="Z100" i="1" a="1"/>
  <c r="Z100" i="1" s="1"/>
  <c r="AB100" i="1" s="1"/>
  <c r="AC100" i="1" s="1"/>
  <c r="Y63" i="1"/>
  <c r="Y121" i="1"/>
  <c r="Z121" i="1" a="1"/>
  <c r="Z121" i="1" s="1"/>
  <c r="AB121" i="1" s="1"/>
  <c r="AC121" i="1" s="1"/>
  <c r="Y113" i="1"/>
  <c r="Z113" i="1" a="1"/>
  <c r="Z113" i="1" s="1"/>
  <c r="AB113" i="1" s="1"/>
  <c r="AC113" i="1" s="1"/>
  <c r="Y105" i="1"/>
  <c r="Z105" i="1" a="1"/>
  <c r="Z105" i="1" s="1"/>
  <c r="AB105" i="1" s="1"/>
  <c r="AC105" i="1" s="1"/>
  <c r="Y120" i="1"/>
  <c r="Z120" i="1" a="1"/>
  <c r="Z120" i="1" s="1"/>
  <c r="AB120" i="1" s="1"/>
  <c r="AC120" i="1" s="1"/>
  <c r="Y127" i="1"/>
  <c r="Z127" i="1" a="1"/>
  <c r="Z127" i="1" s="1"/>
  <c r="AB127" i="1" s="1"/>
  <c r="AC127" i="1" s="1"/>
  <c r="Y19" i="1"/>
  <c r="Z19" i="1" a="1"/>
  <c r="Z19" i="1" s="1"/>
  <c r="AB19" i="1" s="1"/>
  <c r="AC19" i="1" s="1"/>
  <c r="Z73" i="1" a="1"/>
  <c r="Z73" i="1" s="1"/>
  <c r="AB73" i="1" s="1"/>
  <c r="AC73" i="1" s="1"/>
  <c r="Y73" i="1"/>
  <c r="Y57" i="1"/>
  <c r="Z57" i="1" a="1"/>
  <c r="Z57" i="1" s="1"/>
  <c r="AB57" i="1" s="1"/>
  <c r="AC57" i="1" s="1"/>
  <c r="Z49" i="1" a="1"/>
  <c r="Z49" i="1" s="1"/>
  <c r="AB49" i="1" s="1"/>
  <c r="AC49" i="1" s="1"/>
  <c r="Y49" i="1"/>
  <c r="Y26" i="1"/>
  <c r="Z26" i="1" a="1"/>
  <c r="Z26" i="1" s="1"/>
  <c r="AB26" i="1" s="1"/>
  <c r="AC26" i="1" s="1"/>
  <c r="Y91" i="1"/>
  <c r="Y185" i="1"/>
  <c r="Z185" i="1" a="1"/>
  <c r="Z185" i="1" s="1"/>
  <c r="AB185" i="1" s="1"/>
  <c r="AC185" i="1" s="1"/>
  <c r="Y177" i="1"/>
  <c r="Z177" i="1" a="1"/>
  <c r="Z177" i="1" s="1"/>
  <c r="AB177" i="1" s="1"/>
  <c r="AC177" i="1" s="1"/>
  <c r="Y170" i="1"/>
  <c r="Z170" i="1" a="1"/>
  <c r="Z170" i="1" s="1"/>
  <c r="AB170" i="1" s="1"/>
  <c r="AC170" i="1" s="1"/>
  <c r="Z56" i="1" a="1"/>
  <c r="Z56" i="1" s="1"/>
  <c r="AB56" i="1" s="1"/>
  <c r="AC56" i="1" s="1"/>
  <c r="Y56" i="1"/>
  <c r="Z25" i="1" a="1"/>
  <c r="Z25" i="1" s="1"/>
  <c r="AB25" i="1" s="1"/>
  <c r="AC25" i="1" s="1"/>
  <c r="Y25" i="1"/>
  <c r="Y184" i="1"/>
  <c r="Z184" i="1" a="1"/>
  <c r="Z184" i="1" s="1"/>
  <c r="AB184" i="1" s="1"/>
  <c r="AC184" i="1" s="1"/>
  <c r="Y205" i="1"/>
  <c r="Z205" i="1" a="1"/>
  <c r="Z205" i="1" s="1"/>
  <c r="AB205" i="1" s="1"/>
  <c r="AC205" i="1" s="1"/>
  <c r="Z191" i="1" a="1"/>
  <c r="Z191" i="1" s="1"/>
  <c r="AB191" i="1" s="1"/>
  <c r="AC191" i="1" s="1"/>
  <c r="Y191" i="1"/>
  <c r="Y153" i="1"/>
  <c r="Z153" i="1" a="1"/>
  <c r="Z153" i="1" s="1"/>
  <c r="AB153" i="1" s="1"/>
  <c r="AC153" i="1" s="1"/>
  <c r="Z99" i="1" a="1"/>
  <c r="Z99" i="1" s="1"/>
  <c r="AB99" i="1" s="1"/>
  <c r="AC99" i="1" s="1"/>
  <c r="Y99" i="1"/>
  <c r="Y84" i="1"/>
  <c r="Z84" i="1" a="1"/>
  <c r="Z84" i="1" s="1"/>
  <c r="AB84" i="1" s="1"/>
  <c r="AC84" i="1" s="1"/>
  <c r="Z193" i="1" a="1"/>
  <c r="Z193" i="1" s="1"/>
  <c r="AB193" i="1" s="1"/>
  <c r="AC193" i="1" s="1"/>
  <c r="Y193" i="1"/>
  <c r="Z165" i="1" a="1"/>
  <c r="Z165" i="1" s="1"/>
  <c r="AB165" i="1" s="1"/>
  <c r="AC165" i="1" s="1"/>
  <c r="Y165" i="1"/>
  <c r="Y157" i="1"/>
  <c r="Z157" i="1" a="1"/>
  <c r="Z157" i="1" s="1"/>
  <c r="AB157" i="1" s="1"/>
  <c r="AC157" i="1" s="1"/>
  <c r="Z129" i="1" a="1"/>
  <c r="Z129" i="1" s="1"/>
  <c r="AB129" i="1" s="1"/>
  <c r="AC129" i="1" s="1"/>
  <c r="Y129" i="1"/>
  <c r="Y101" i="1"/>
  <c r="Z101" i="1" a="1"/>
  <c r="Z101" i="1" s="1"/>
  <c r="AB101" i="1" s="1"/>
  <c r="AC101" i="1" s="1"/>
  <c r="Z93" i="1" a="1"/>
  <c r="Z93" i="1" s="1"/>
  <c r="AB93" i="1" s="1"/>
  <c r="AC93" i="1" s="1"/>
  <c r="Y93" i="1"/>
  <c r="Z65" i="1" a="1"/>
  <c r="Z65" i="1" s="1"/>
  <c r="AB65" i="1" s="1"/>
  <c r="AC65" i="1" s="1"/>
  <c r="Y65" i="1"/>
  <c r="Z21" i="1" a="1"/>
  <c r="Z21" i="1" s="1"/>
  <c r="AB21" i="1" s="1"/>
  <c r="AC21" i="1" s="1"/>
  <c r="Y21" i="1"/>
  <c r="Z213" i="1" a="1"/>
  <c r="Z213" i="1" s="1"/>
  <c r="AB213" i="1" s="1"/>
  <c r="AC213" i="1" s="1"/>
  <c r="Y213" i="1"/>
  <c r="Z149" i="1" a="1"/>
  <c r="Z149" i="1" s="1"/>
  <c r="AB149" i="1" s="1"/>
  <c r="AC149" i="1" s="1"/>
  <c r="Y149" i="1"/>
  <c r="Z85" i="1" a="1"/>
  <c r="Z85" i="1" s="1"/>
  <c r="AB85" i="1" s="1"/>
  <c r="AC85" i="1" s="1"/>
  <c r="Y85" i="1"/>
  <c r="Z45" i="1" a="1"/>
  <c r="Z45" i="1" s="1"/>
  <c r="AB45" i="1" s="1"/>
  <c r="AC45" i="1" s="1"/>
  <c r="Y45" i="1"/>
  <c r="Z33" i="1" a="1"/>
  <c r="Z33" i="1" s="1"/>
  <c r="AB33" i="1" s="1"/>
  <c r="AC33" i="1" s="1"/>
  <c r="Y33" i="1"/>
  <c r="Z37" i="1" a="1"/>
  <c r="Z37" i="1" s="1"/>
  <c r="AB37" i="1" s="1"/>
  <c r="AC37" i="1" s="1"/>
  <c r="Y37" i="1"/>
  <c r="Y197" i="1"/>
  <c r="Z197" i="1" a="1"/>
  <c r="Z197" i="1" s="1"/>
  <c r="AB197" i="1" s="1"/>
  <c r="AC197" i="1" s="1"/>
  <c r="Y189" i="1"/>
  <c r="Z189" i="1" a="1"/>
  <c r="Z189" i="1" s="1"/>
  <c r="AB189" i="1" s="1"/>
  <c r="AC189" i="1" s="1"/>
  <c r="Y161" i="1"/>
  <c r="Z161" i="1" a="1"/>
  <c r="Z161" i="1" s="1"/>
  <c r="AB161" i="1" s="1"/>
  <c r="AC161" i="1" s="1"/>
  <c r="Z133" i="1" a="1"/>
  <c r="Z133" i="1" s="1"/>
  <c r="AB133" i="1" s="1"/>
  <c r="AC133" i="1" s="1"/>
  <c r="Y133" i="1"/>
  <c r="Y125" i="1"/>
  <c r="Z125" i="1" a="1"/>
  <c r="Z125" i="1" s="1"/>
  <c r="AB125" i="1" s="1"/>
  <c r="AC125" i="1" s="1"/>
  <c r="Y97" i="1"/>
  <c r="Z97" i="1" a="1"/>
  <c r="Z97" i="1" s="1"/>
  <c r="AB97" i="1" s="1"/>
  <c r="AC97" i="1" s="1"/>
  <c r="Z69" i="1" a="1"/>
  <c r="Z69" i="1" s="1"/>
  <c r="AB69" i="1" s="1"/>
  <c r="AC69" i="1" s="1"/>
  <c r="Y69" i="1"/>
  <c r="Z61" i="1" a="1"/>
  <c r="Z61" i="1" s="1"/>
  <c r="AB61" i="1" s="1"/>
  <c r="AC61" i="1" s="1"/>
  <c r="Y61" i="1"/>
  <c r="Z29" i="1" a="1"/>
  <c r="Z29" i="1" s="1"/>
  <c r="AB29" i="1" s="1"/>
  <c r="AC29" i="1" s="1"/>
  <c r="Y29" i="1"/>
  <c r="Z181" i="1" a="1"/>
  <c r="Z181" i="1" s="1"/>
  <c r="AB181" i="1" s="1"/>
  <c r="AC181" i="1" s="1"/>
  <c r="Y181" i="1"/>
  <c r="Z117" i="1" a="1"/>
  <c r="Z117" i="1" s="1"/>
  <c r="AB117" i="1" s="1"/>
  <c r="AC117" i="1" s="1"/>
  <c r="Y117" i="1"/>
  <c r="Y53" i="1"/>
  <c r="Z53" i="1" a="1"/>
  <c r="Z53" i="1" s="1"/>
  <c r="AB53" i="1" s="1"/>
  <c r="AC53" i="1" s="1"/>
  <c r="Z212" i="1" a="1"/>
  <c r="Z212" i="1" s="1"/>
  <c r="AB212" i="1" s="1"/>
  <c r="AC212" i="1" s="1"/>
  <c r="Z190" i="1" a="1"/>
  <c r="Z190" i="1" s="1"/>
  <c r="AB190" i="1" s="1"/>
  <c r="AC190" i="1" s="1"/>
  <c r="Z148" i="1" a="1"/>
  <c r="Z148" i="1" s="1"/>
  <c r="AB148" i="1" s="1"/>
  <c r="AC148" i="1" s="1"/>
  <c r="Z126" i="1" a="1"/>
  <c r="Z126" i="1" s="1"/>
  <c r="AB126" i="1" s="1"/>
  <c r="AC126" i="1" s="1"/>
  <c r="Z83" i="1" a="1"/>
  <c r="Z83" i="1" s="1"/>
  <c r="AB83" i="1" s="1"/>
  <c r="AC83" i="1" s="1"/>
  <c r="Z54" i="1" a="1"/>
  <c r="Z54" i="1" s="1"/>
  <c r="AB54" i="1" s="1"/>
  <c r="AC54" i="1" s="1"/>
  <c r="Y66" i="1"/>
  <c r="Z66" i="1" a="1"/>
  <c r="Z66" i="1" s="1"/>
  <c r="AB66" i="1" s="1"/>
  <c r="AC66" i="1" s="1"/>
  <c r="Z60" i="1" a="1"/>
  <c r="Z60" i="1" s="1"/>
  <c r="AB60" i="1" s="1"/>
  <c r="AC60" i="1" s="1"/>
  <c r="Y60" i="1"/>
  <c r="Y34" i="1"/>
  <c r="Z34" i="1" a="1"/>
  <c r="Z34" i="1" s="1"/>
  <c r="AB34" i="1" s="1"/>
  <c r="AC34" i="1" s="1"/>
  <c r="Y28" i="1"/>
  <c r="Z28" i="1" a="1"/>
  <c r="Z28" i="1" s="1"/>
  <c r="AB28" i="1" s="1"/>
  <c r="AC28" i="1" s="1"/>
  <c r="Z182" i="1" a="1"/>
  <c r="Z182" i="1" s="1"/>
  <c r="AB182" i="1" s="1"/>
  <c r="AC182" i="1" s="1"/>
  <c r="Z167" i="1" a="1"/>
  <c r="Z167" i="1" s="1"/>
  <c r="AB167" i="1" s="1"/>
  <c r="AC167" i="1" s="1"/>
  <c r="Z154" i="1" a="1"/>
  <c r="Z154" i="1" s="1"/>
  <c r="AB154" i="1" s="1"/>
  <c r="AC154" i="1" s="1"/>
  <c r="Z118" i="1" a="1"/>
  <c r="Z118" i="1" s="1"/>
  <c r="AB118" i="1" s="1"/>
  <c r="AC118" i="1" s="1"/>
  <c r="Z103" i="1" a="1"/>
  <c r="Z103" i="1" s="1"/>
  <c r="AB103" i="1" s="1"/>
  <c r="AC103" i="1" s="1"/>
  <c r="Z90" i="1" a="1"/>
  <c r="Z90" i="1" s="1"/>
  <c r="AB90" i="1" s="1"/>
  <c r="AC90" i="1" s="1"/>
  <c r="Z71" i="1" a="1"/>
  <c r="Z71" i="1" s="1"/>
  <c r="AB71" i="1" s="1"/>
  <c r="AC71" i="1" s="1"/>
  <c r="Z62" i="1" a="1"/>
  <c r="Z62" i="1" s="1"/>
  <c r="AB62" i="1" s="1"/>
  <c r="AC62" i="1" s="1"/>
  <c r="Y173" i="1"/>
  <c r="Y163" i="1"/>
  <c r="Y131" i="1"/>
  <c r="Y109" i="1"/>
  <c r="Z201" i="1" a="1"/>
  <c r="Z201" i="1" s="1"/>
  <c r="AB201" i="1" s="1"/>
  <c r="AC201" i="1" s="1"/>
  <c r="Z137" i="1" a="1"/>
  <c r="Z137" i="1" s="1"/>
  <c r="AB137" i="1" s="1"/>
  <c r="AC137" i="1" s="1"/>
  <c r="Z22" i="1" a="1"/>
  <c r="Z22" i="1" s="1"/>
  <c r="AB22" i="1" s="1"/>
  <c r="AC22" i="1" s="1"/>
  <c r="Y67" i="1"/>
  <c r="Y41" i="1"/>
  <c r="Z180" i="1" a="1"/>
  <c r="Z180" i="1" s="1"/>
  <c r="AB180" i="1" s="1"/>
  <c r="AC180" i="1" s="1"/>
  <c r="Z158" i="1" a="1"/>
  <c r="Z158" i="1" s="1"/>
  <c r="AB158" i="1" s="1"/>
  <c r="AC158" i="1" s="1"/>
  <c r="Z116" i="1" a="1"/>
  <c r="Z116" i="1" s="1"/>
  <c r="AB116" i="1" s="1"/>
  <c r="AC116" i="1" s="1"/>
  <c r="Z94" i="1" a="1"/>
  <c r="Z94" i="1" s="1"/>
  <c r="AB94" i="1" s="1"/>
  <c r="AC94" i="1" s="1"/>
  <c r="Z30" i="1" a="1"/>
  <c r="Z30" i="1" s="1"/>
  <c r="AB30" i="1" s="1"/>
  <c r="AC30" i="1" s="1"/>
  <c r="Z214" i="1" a="1"/>
  <c r="Z214" i="1" s="1"/>
  <c r="AB214" i="1" s="1"/>
  <c r="AC214" i="1" s="1"/>
  <c r="Z199" i="1" a="1"/>
  <c r="Z199" i="1" s="1"/>
  <c r="AB199" i="1" s="1"/>
  <c r="AC199" i="1" s="1"/>
  <c r="Z186" i="1" a="1"/>
  <c r="Z186" i="1" s="1"/>
  <c r="AB186" i="1" s="1"/>
  <c r="AC186" i="1" s="1"/>
  <c r="Z150" i="1" a="1"/>
  <c r="Z150" i="1" s="1"/>
  <c r="AB150" i="1" s="1"/>
  <c r="AC150" i="1" s="1"/>
  <c r="Z135" i="1" a="1"/>
  <c r="Z135" i="1" s="1"/>
  <c r="AB135" i="1" s="1"/>
  <c r="AC135" i="1" s="1"/>
  <c r="Z122" i="1" a="1"/>
  <c r="Z122" i="1" s="1"/>
  <c r="AB122" i="1" s="1"/>
  <c r="AC122" i="1" s="1"/>
  <c r="Z86" i="1" a="1"/>
  <c r="Z86" i="1" s="1"/>
  <c r="AB86" i="1" s="1"/>
  <c r="AC86" i="1" s="1"/>
  <c r="Z58" i="1" a="1"/>
  <c r="Z58" i="1" s="1"/>
  <c r="AB58" i="1" s="1"/>
  <c r="AC58" i="1" s="1"/>
  <c r="Y77" i="1"/>
  <c r="Y16" i="1"/>
  <c r="Z16" i="1" a="1"/>
  <c r="Z16" i="1" s="1"/>
  <c r="AB16" i="1" s="1"/>
  <c r="AC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tc={0E63ED18-20F4-4E13-BFDD-38DDA35252E7}</author>
    <author>tc={92E5E61F-CA7F-4869-9463-CB650A7A44AB}</author>
  </authors>
  <commentList>
    <comment ref="Z16" authorId="0" shapeId="0" xr:uid="{0E63ED18-20F4-4E13-BFDD-38DDA35252E7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 MFL es:
1, entonces el Valor DS44 es 1
2, entonces el Valor DS44 es 1
3, entonces el Valor DS44 es 2
4 entonces el Valor DS44 es 4
5 entonces el Valor DS44 es 4
</t>
      </text>
    </comment>
    <comment ref="AA16" authorId="1" shapeId="0" xr:uid="{92E5E61F-CA7F-4869-9463-CB650A7A44A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 el Factor de Probabilidad BHP es:
0.03, entonces el Valor DS44 es 1
0.1, entonces el Valor DS44 es 1
0.3, entonces el Valor DS44 es 2
1, entonces el Valor DS44 es 2
3, entonces el Valor DS44 es 4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<sst xmlns="http://schemas.openxmlformats.org/spreadsheetml/2006/main" count="1452" uniqueCount="543">
  <si>
    <t>MATRIZ DE IDENTIFICACION DE PELGROS Y EVALUACIÓN DE RIESGOS</t>
  </si>
  <si>
    <t>EMPRESA</t>
  </si>
  <si>
    <t>[Nombre de la empresa / organización]</t>
  </si>
  <si>
    <t>COMUNA</t>
  </si>
  <si>
    <t>[Comuna entidad empleadora]</t>
  </si>
  <si>
    <t>DIRECCIÓN EMPRESA</t>
  </si>
  <si>
    <t>TIPO DE CENTRO DE TRBAJO</t>
  </si>
  <si>
    <t>[Casa matriz/sucursal/faena]</t>
  </si>
  <si>
    <t>[Nomble del APR responsable]</t>
  </si>
  <si>
    <t>CENTRO DE TRABAJO</t>
  </si>
  <si>
    <t>[Comuna centro de trabajo]</t>
  </si>
  <si>
    <t>[Nombres de participantes en la elaboración]</t>
  </si>
  <si>
    <t>EMAIL</t>
  </si>
  <si>
    <t>[Email responsable]</t>
  </si>
  <si>
    <t>[Nombres de aprobadores]</t>
  </si>
  <si>
    <t>RUT</t>
  </si>
  <si>
    <t>[Rut entidad empleadora]</t>
  </si>
  <si>
    <t>TAREA</t>
  </si>
  <si>
    <t>RIESGO</t>
  </si>
  <si>
    <t>Evaluación de Riesgo BHP</t>
  </si>
  <si>
    <t>Evaluación de Riesgo DS44</t>
  </si>
  <si>
    <t>RUTINARIA</t>
  </si>
  <si>
    <t>LUGAR ESPECÍFICO DE TRABAJO EN DONDE SE REALIZA LA TAREA</t>
  </si>
  <si>
    <t>CARGO</t>
  </si>
  <si>
    <t>RIESGO MATERIAL O NO MATERIAL</t>
  </si>
  <si>
    <t>MFL</t>
  </si>
  <si>
    <t>FACTOR DE SEVERIDAD</t>
  </si>
  <si>
    <t>FACTOR DE PROBABILIDAD</t>
  </si>
  <si>
    <t>RANGO RESIDUAL DEL RIESGO (RRR)</t>
  </si>
  <si>
    <t>C</t>
  </si>
  <si>
    <t>P</t>
  </si>
  <si>
    <t>VEP (PXC)</t>
  </si>
  <si>
    <t>NIVEL DE RIESGO</t>
  </si>
  <si>
    <t>PROCEDIMIENTO</t>
  </si>
  <si>
    <t>CONTRATO</t>
  </si>
  <si>
    <t>CONTROLES PREVENTIVOS</t>
  </si>
  <si>
    <t>Nombre de la tarea</t>
  </si>
  <si>
    <t>Nombre del riesgo</t>
  </si>
  <si>
    <t>Nombre de la causa</t>
  </si>
  <si>
    <t>Nombre del control</t>
  </si>
  <si>
    <t>Critico</t>
  </si>
  <si>
    <t>Jerarquía de Control (BHP)</t>
  </si>
  <si>
    <t>Prelación del control (jerarquia)</t>
  </si>
  <si>
    <t>CONTROLES MITIGADORES</t>
  </si>
  <si>
    <t>Tipo de Riesgo</t>
  </si>
  <si>
    <t>Familia de Riesgo - Seguridad y Emergencias</t>
  </si>
  <si>
    <t>Riesgo Específico - Seguridad y Emergencias</t>
  </si>
  <si>
    <t>Código Riesgo - Seguridad y Emergencias</t>
  </si>
  <si>
    <t>A1</t>
  </si>
  <si>
    <t>A2</t>
  </si>
  <si>
    <t>A3</t>
  </si>
  <si>
    <t>A4</t>
  </si>
  <si>
    <t>B1</t>
  </si>
  <si>
    <t>B2</t>
  </si>
  <si>
    <t>B3</t>
  </si>
  <si>
    <t>B4</t>
  </si>
  <si>
    <t>C1</t>
  </si>
  <si>
    <t>C2</t>
  </si>
  <si>
    <t>E1</t>
  </si>
  <si>
    <t>E2</t>
  </si>
  <si>
    <t>F1</t>
  </si>
  <si>
    <t>F2</t>
  </si>
  <si>
    <t>F3</t>
  </si>
  <si>
    <t>F4</t>
  </si>
  <si>
    <t>G1</t>
  </si>
  <si>
    <t>G2</t>
  </si>
  <si>
    <t>Explosiones</t>
  </si>
  <si>
    <t>H1</t>
  </si>
  <si>
    <t>H2</t>
  </si>
  <si>
    <t>I1</t>
  </si>
  <si>
    <t>I2</t>
  </si>
  <si>
    <t>Incendios</t>
  </si>
  <si>
    <t>J</t>
  </si>
  <si>
    <t>K1</t>
  </si>
  <si>
    <t>K2</t>
  </si>
  <si>
    <t>L1</t>
  </si>
  <si>
    <t>L2</t>
  </si>
  <si>
    <t>M</t>
  </si>
  <si>
    <t>N</t>
  </si>
  <si>
    <t xml:space="preserve"> O1</t>
  </si>
  <si>
    <t xml:space="preserve"> O2</t>
  </si>
  <si>
    <t>O3</t>
  </si>
  <si>
    <t xml:space="preserve"> P1</t>
  </si>
  <si>
    <t xml:space="preserve"> P2</t>
  </si>
  <si>
    <t xml:space="preserve"> P3</t>
  </si>
  <si>
    <t xml:space="preserve"> P4</t>
  </si>
  <si>
    <t xml:space="preserve"> P5</t>
  </si>
  <si>
    <t xml:space="preserve"> P6</t>
  </si>
  <si>
    <t xml:space="preserve"> P7</t>
  </si>
  <si>
    <t>P8</t>
  </si>
  <si>
    <t>P9</t>
  </si>
  <si>
    <t>Q1</t>
  </si>
  <si>
    <t>Q2</t>
  </si>
  <si>
    <t>R1</t>
  </si>
  <si>
    <t>R2</t>
  </si>
  <si>
    <t>S1</t>
  </si>
  <si>
    <t>T1</t>
  </si>
  <si>
    <t>T2</t>
  </si>
  <si>
    <t>T3</t>
  </si>
  <si>
    <t>T4</t>
  </si>
  <si>
    <t>T5</t>
  </si>
  <si>
    <t>T6</t>
  </si>
  <si>
    <t>T7</t>
  </si>
  <si>
    <t>T8</t>
  </si>
  <si>
    <t>Psicosociales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</si>
  <si>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</si>
  <si>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</si>
  <si>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</si>
  <si>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</si>
  <si>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</si>
  <si>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</si>
  <si>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</si>
  <si>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</si>
  <si>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</si>
  <si>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</si>
  <si>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</si>
  <si>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</si>
  <si>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Seguridad y Emergencias</t>
  </si>
  <si>
    <t>Caída de personas</t>
  </si>
  <si>
    <t>Caídas al mismo nivel</t>
  </si>
  <si>
    <t>Caídas a distinto nivel</t>
  </si>
  <si>
    <t>Caídas de altura</t>
  </si>
  <si>
    <t>Caídas al agua</t>
  </si>
  <si>
    <t>Contacto con objetos</t>
  </si>
  <si>
    <t>Caída de objetos</t>
  </si>
  <si>
    <t>Cortes por objetos / herramientas corto-punzantes</t>
  </si>
  <si>
    <t>Choque contra objetos</t>
  </si>
  <si>
    <t>Contacto con seres vivos</t>
  </si>
  <si>
    <t>Contacto con personas</t>
  </si>
  <si>
    <t>Contacto con animales y/o insectos</t>
  </si>
  <si>
    <t>Contactos térmicos</t>
  </si>
  <si>
    <t>Contactos térmicos por calor</t>
  </si>
  <si>
    <t>Contactos térmicos por frío</t>
  </si>
  <si>
    <t>Contacto con energía eléctrica</t>
  </si>
  <si>
    <t>Contactos eléctricos directos baja tensión</t>
  </si>
  <si>
    <t>Contactos eléctricos directos alta tensión</t>
  </si>
  <si>
    <t>Contactos eléctricos indirectos baja tensión</t>
  </si>
  <si>
    <t>Contactos eléctricos indirectos alta tensión</t>
  </si>
  <si>
    <t>Contacto con sustancias químicas</t>
  </si>
  <si>
    <t>Contacto con sustancias cáusticas y/o corrosivas</t>
  </si>
  <si>
    <t>Contacto con otras sustancias químicas</t>
  </si>
  <si>
    <t>Contacto con elementos que se proyectan</t>
  </si>
  <si>
    <t>Proyección de fragmentos y/o partículas</t>
  </si>
  <si>
    <t/>
  </si>
  <si>
    <t>Contacto con / en Vehículos en movimiento</t>
  </si>
  <si>
    <t>Atropellos o golpes con vehículos</t>
  </si>
  <si>
    <t>Choque, colisión o volcamiento</t>
  </si>
  <si>
    <t>Exposición a condiciones atmosféricas extremas</t>
  </si>
  <si>
    <t>Exposición a ambientes con deficiencia de oxígeno</t>
  </si>
  <si>
    <t>Exposición a sustancias químicas tóxicas</t>
  </si>
  <si>
    <t>Exposición a radiaciones</t>
  </si>
  <si>
    <t>Exposición a radiaciones no ionizantes</t>
  </si>
  <si>
    <t>Exposición a radiaciones ionizantes</t>
  </si>
  <si>
    <t>Ingesta de sustancias nocivas</t>
  </si>
  <si>
    <t>Otros riesgos</t>
  </si>
  <si>
    <t>Salud e Higiene</t>
  </si>
  <si>
    <t>Exposición a agentes químicos</t>
  </si>
  <si>
    <t>Exposición a aerosoles sólidos</t>
  </si>
  <si>
    <t>Exposición a aerosoles líquidos</t>
  </si>
  <si>
    <t>Exposición a gases y vapores</t>
  </si>
  <si>
    <t xml:space="preserve">Exposición a agentes físicos </t>
  </si>
  <si>
    <t>Exposición a ruido</t>
  </si>
  <si>
    <t>Exposición a Vibraciones</t>
  </si>
  <si>
    <t>Exposición a Radiaciones Ionizantes</t>
  </si>
  <si>
    <t xml:space="preserve">Exposición a Radiaciones No Ionizantes </t>
  </si>
  <si>
    <t>Exposición a Calor</t>
  </si>
  <si>
    <t>Exposición a Frío</t>
  </si>
  <si>
    <t>Exposición a Altas presiones</t>
  </si>
  <si>
    <t>Exposición a Bajas presiones</t>
  </si>
  <si>
    <t>Exposición a peligros biológicos</t>
  </si>
  <si>
    <t>Transmisión por Fluidos Corporales</t>
  </si>
  <si>
    <t>Transmisión por inhalación dermal, oral y parenteral</t>
  </si>
  <si>
    <t>Musculo Esqueléticos</t>
  </si>
  <si>
    <t>Manejo o Manipulación Manual de Carga MMC o personas Pacientes MMP</t>
  </si>
  <si>
    <t>Sobrecarga física debido a la manipulación manual de cargas</t>
  </si>
  <si>
    <t>Sobrecarga física debido a la manipulación de personas/ pacientes</t>
  </si>
  <si>
    <t>Trabajo repetitivo de miembros superiores</t>
  </si>
  <si>
    <t>Sobrecarga física debido al trabajo repetitivo de miembros superiores</t>
  </si>
  <si>
    <t>Posturas forzadas</t>
  </si>
  <si>
    <t>Sobrecarga Postural debido a trabajo de pie</t>
  </si>
  <si>
    <t>Sobrecarga postural debido a trabajo sentado</t>
  </si>
  <si>
    <t>Sobrecarga postural debido a trabajo en cuclillas.</t>
  </si>
  <si>
    <t>Sobrecarga postural debido a trabajo arrodillado</t>
  </si>
  <si>
    <t>Sobrecarga Postural debido a Tronco inclinado, en torsión o lateralización</t>
  </si>
  <si>
    <t>Sobrecarga postural por flexión o extensión de la columna cervical</t>
  </si>
  <si>
    <t>Sobrecarga Postural debido a trabajo fuera del alcance funcional</t>
  </si>
  <si>
    <t>Posturas estáticas</t>
  </si>
  <si>
    <t>Sobrecarga postural debido a actividad muscular estática</t>
  </si>
  <si>
    <t>Riesgos psicosociales laborales</t>
  </si>
  <si>
    <t>Dimensión carga de trabajo (CT).</t>
  </si>
  <si>
    <t>Dimensión exigencias emocionales (EM)</t>
  </si>
  <si>
    <t>Dimensión desarrollo profesional (DP)</t>
  </si>
  <si>
    <t>Dimensión reconocimiento y claridad de rol (RC)</t>
  </si>
  <si>
    <t>Dimensión conflicto de rol (CR)</t>
  </si>
  <si>
    <t>Dimensión calidad del liderazgo (QL)</t>
  </si>
  <si>
    <t>Dimensión compañerismo (CM)</t>
  </si>
  <si>
    <t>Dimensión inseguridad en las condiciones de trabajo (IT)</t>
  </si>
  <si>
    <t>Dimensión equilibrio trabajo y vida privada (TV)</t>
  </si>
  <si>
    <t>Dimensión confianza y justicia organizacional (CJ)</t>
  </si>
  <si>
    <t>Dimensión vulnerabilidad (VU)</t>
  </si>
  <si>
    <t>Dimensión violencia y acoso (VA)</t>
  </si>
  <si>
    <t>Prelación de Medidas Preventivas</t>
  </si>
  <si>
    <t>1. Evitar o eliminar los riesgos. </t>
  </si>
  <si>
    <t>2. Controlar los riesgos en su fuente a través de medidas de ingeniería o técnicas. </t>
  </si>
  <si>
    <t>3. Reducir los riesgos al mínimo posible, por medio de medidas organizacionales, administrativas, que incluyan la elaboración de métodos de trabajo seguro. </t>
  </si>
  <si>
    <t>4. Proveer la utilización de elementos de protección personal adecuados, mientras perdure una situación de riesgo residual, sin perjuicio de haberse aplicado una o más de las anteriores medidas en el orden señalado. </t>
  </si>
  <si>
    <t>Cargo</t>
  </si>
  <si>
    <t>Administrator Contract</t>
  </si>
  <si>
    <t>Administrator Logistics Execution</t>
  </si>
  <si>
    <t>Advisor Safety Operations</t>
  </si>
  <si>
    <t>Apprentice Engineer</t>
  </si>
  <si>
    <t>Apprentice Maintainer Mine</t>
  </si>
  <si>
    <t>Apprentice Operator Mine</t>
  </si>
  <si>
    <t>Apprentice Operator Warehouse</t>
  </si>
  <si>
    <t>Budget Developer</t>
  </si>
  <si>
    <t>Chemical Technician</t>
  </si>
  <si>
    <t>Coodinator Maintenance Mine</t>
  </si>
  <si>
    <t>Coordinator Condition Monitoring</t>
  </si>
  <si>
    <t>Coordinator Engineer Power System</t>
  </si>
  <si>
    <t>Coordinator Logistics Execution</t>
  </si>
  <si>
    <t>Coordinator Maintenance Concentrator</t>
  </si>
  <si>
    <t>Coordinator Maintenance Dry Area</t>
  </si>
  <si>
    <t>Coordinator Maintenance Mine</t>
  </si>
  <si>
    <t>Coordinator Maintenance RCI</t>
  </si>
  <si>
    <t>Coordinator Maintenance Reclaiming</t>
  </si>
  <si>
    <t>Coordinator Maintenance Reliability</t>
  </si>
  <si>
    <t>Coordinator Maintenance STO</t>
  </si>
  <si>
    <t>Coordinator Mine Scheduling</t>
  </si>
  <si>
    <t>Coordinator Mobile Equipment Center</t>
  </si>
  <si>
    <t>Coordinator Operations Water &amp; Tailings</t>
  </si>
  <si>
    <t>Coordinator Planning Concentrator</t>
  </si>
  <si>
    <t>Coordinator Planning Hydrometallurgy</t>
  </si>
  <si>
    <t>Coordinator Process Mine</t>
  </si>
  <si>
    <t>Coordinator Process Plant</t>
  </si>
  <si>
    <t>Coordinator Production Execution</t>
  </si>
  <si>
    <t>Coordinator Production Mine</t>
  </si>
  <si>
    <t>Coordinator QA &amp; QC</t>
  </si>
  <si>
    <t>Coordinator Technical Services Ops</t>
  </si>
  <si>
    <t>Coordinator TechnicalServices Operations</t>
  </si>
  <si>
    <t>Coordinator Wet Area</t>
  </si>
  <si>
    <t>Drill Controller</t>
  </si>
  <si>
    <t>Engineer DCS</t>
  </si>
  <si>
    <t>Engineer Drill &amp; Blast</t>
  </si>
  <si>
    <t>Engineer Metallurgy</t>
  </si>
  <si>
    <t>Engineer Metallurgy Process</t>
  </si>
  <si>
    <t>Engineer Planning</t>
  </si>
  <si>
    <t>Engineer Power System</t>
  </si>
  <si>
    <t>Engineer Process Control</t>
  </si>
  <si>
    <t>Engineer Project Control</t>
  </si>
  <si>
    <t>Engineer Projects</t>
  </si>
  <si>
    <t>Engineer Projects W&amp;T</t>
  </si>
  <si>
    <t>Executive Assistant</t>
  </si>
  <si>
    <t>Field Operator AHS</t>
  </si>
  <si>
    <t>General Manager Operations</t>
  </si>
  <si>
    <t>Graduate</t>
  </si>
  <si>
    <t>Graduate Development</t>
  </si>
  <si>
    <t>Graduate Environment</t>
  </si>
  <si>
    <t>Graduate Geotechnical</t>
  </si>
  <si>
    <t>Graduate M&amp;R</t>
  </si>
  <si>
    <t>Graduate Metallurgy</t>
  </si>
  <si>
    <t>Graduate Operational Readiness</t>
  </si>
  <si>
    <t>Graduate Production Cathodes</t>
  </si>
  <si>
    <t>Graduate Production Mine</t>
  </si>
  <si>
    <t>Instructor Mine</t>
  </si>
  <si>
    <t>Lead BOS</t>
  </si>
  <si>
    <t>Lead Environment</t>
  </si>
  <si>
    <t>Lead Fire Protection</t>
  </si>
  <si>
    <t>Lead Geotechnical Geology</t>
  </si>
  <si>
    <t>Lead Grade Control</t>
  </si>
  <si>
    <t>Lead Operational Readiness</t>
  </si>
  <si>
    <t>Lead Operational Reporting &amp; Analytics</t>
  </si>
  <si>
    <t>Lead Project Management</t>
  </si>
  <si>
    <t>Lead Project Services</t>
  </si>
  <si>
    <t>Lead Safety HOP</t>
  </si>
  <si>
    <t>Lead Safety Projects</t>
  </si>
  <si>
    <t>Lead Security &amp; Emergency</t>
  </si>
  <si>
    <t>Maintainer Concentrator</t>
  </si>
  <si>
    <t>Maintainer Mine</t>
  </si>
  <si>
    <t>Maintainer Process</t>
  </si>
  <si>
    <t>Maintainer Trainee</t>
  </si>
  <si>
    <t>Manager BOS Pampa Norte</t>
  </si>
  <si>
    <t>Manager Control Systems</t>
  </si>
  <si>
    <t>Manager Data &amp; Digital</t>
  </si>
  <si>
    <t>Manager Engineering Execution</t>
  </si>
  <si>
    <t>Manager Execution</t>
  </si>
  <si>
    <t>Manager Maintenance Concentrator</t>
  </si>
  <si>
    <t>Manager Maintenance Mine</t>
  </si>
  <si>
    <t>Manager Maintenance Plant Cathodes</t>
  </si>
  <si>
    <t>Manager Mining Systems &amp; Infrastructure</t>
  </si>
  <si>
    <t>Manager Production Concentrator</t>
  </si>
  <si>
    <t>Manager Production Mine</t>
  </si>
  <si>
    <t>Manager Production Plant Cathodes</t>
  </si>
  <si>
    <t>Manager Safety</t>
  </si>
  <si>
    <t>Manager Water &amp; Tailings</t>
  </si>
  <si>
    <t>Mine Operator</t>
  </si>
  <si>
    <t>Mine Operator SRR</t>
  </si>
  <si>
    <t>Onboarding Coordinator</t>
  </si>
  <si>
    <t>Operator Concentrator</t>
  </si>
  <si>
    <t>Operator Mine</t>
  </si>
  <si>
    <t>Operator Process</t>
  </si>
  <si>
    <t>Operator Trainee</t>
  </si>
  <si>
    <t>Operator Warehouse</t>
  </si>
  <si>
    <t>Operator Water &amp; Tailings</t>
  </si>
  <si>
    <t>Operator Water &amp; Tailings Trainee</t>
  </si>
  <si>
    <t>People Services Coordinator</t>
  </si>
  <si>
    <t>Principal Asset Operational Performance</t>
  </si>
  <si>
    <t>Principal Control Systems Integration</t>
  </si>
  <si>
    <t>Principal Demand Management</t>
  </si>
  <si>
    <t>Principal Employee Relations</t>
  </si>
  <si>
    <t>Principal Environment</t>
  </si>
  <si>
    <t>Principal HR Business Partner</t>
  </si>
  <si>
    <t>Principal Material Handling</t>
  </si>
  <si>
    <t>Principal Mine Planning</t>
  </si>
  <si>
    <t>Principal Ops Data &amp;DigitalMiningSystems</t>
  </si>
  <si>
    <t>Principal Portfolio Planning</t>
  </si>
  <si>
    <t>Principal Procurement Partner</t>
  </si>
  <si>
    <t>Principal Social Value Americas</t>
  </si>
  <si>
    <t>Principal Standardised Work</t>
  </si>
  <si>
    <t>Principal Standardized Work</t>
  </si>
  <si>
    <t>Principal Study Projects</t>
  </si>
  <si>
    <t>Principal Tailings</t>
  </si>
  <si>
    <t>Sampler</t>
  </si>
  <si>
    <t>Senior Engineer DCS</t>
  </si>
  <si>
    <t>Senior Shutdown Shovel</t>
  </si>
  <si>
    <t>SI Concentrator &amp; Molly</t>
  </si>
  <si>
    <t>SI Contractor Management</t>
  </si>
  <si>
    <t>SI Crushing &amp; Grinding</t>
  </si>
  <si>
    <t>SI Drill &amp; Blast</t>
  </si>
  <si>
    <t>SI Engineering Execution Cathodes</t>
  </si>
  <si>
    <t>SI Engineering Execution Concentrator</t>
  </si>
  <si>
    <t>SI Execution Crushing &amp; Concentrator</t>
  </si>
  <si>
    <t>SI Load &amp; Haul</t>
  </si>
  <si>
    <t>SI Maintenance Filter Moly &amp; Tailings</t>
  </si>
  <si>
    <t>SI Maintenance Mine Execution Mobile</t>
  </si>
  <si>
    <t>SI Maintenance Mine Semi Mobile</t>
  </si>
  <si>
    <t>SI Maintenance Reclaiming &amp; Dry Area</t>
  </si>
  <si>
    <t>SI Maintenance Wet Area</t>
  </si>
  <si>
    <t>SI Measurement &amp; Reconciliation</t>
  </si>
  <si>
    <t>SI Metallurgy</t>
  </si>
  <si>
    <t>SI Metallurgy &amp; Process Control</t>
  </si>
  <si>
    <t>SI Mine Development</t>
  </si>
  <si>
    <t>SI Operational Readiness</t>
  </si>
  <si>
    <t>SI People Services</t>
  </si>
  <si>
    <t>SI Power System</t>
  </si>
  <si>
    <t>SI Process Control</t>
  </si>
  <si>
    <t>SI Process Wet Area</t>
  </si>
  <si>
    <t>SI Prod &amp; Portfile Characterization</t>
  </si>
  <si>
    <t>SI Production Planning Mine</t>
  </si>
  <si>
    <t>SI Production Planning Plant</t>
  </si>
  <si>
    <t>SI Production Reclaiming &amp; Dry Area</t>
  </si>
  <si>
    <t>SI Reliability &amp; Condition Monitoring</t>
  </si>
  <si>
    <t>SI Reliability &amp; Moncon</t>
  </si>
  <si>
    <t>SI Site Planning Fixed Plant</t>
  </si>
  <si>
    <t>SI Site Planning Mine &amp; NPI</t>
  </si>
  <si>
    <t>SME TES Project</t>
  </si>
  <si>
    <t>Specialist Autonomy</t>
  </si>
  <si>
    <t>Specialist BOS</t>
  </si>
  <si>
    <t>Specialist Characterization</t>
  </si>
  <si>
    <t>Specialist Contract Management</t>
  </si>
  <si>
    <t>Specialist Control AHS</t>
  </si>
  <si>
    <t>Specialist Conventional Mining Systems</t>
  </si>
  <si>
    <t>Specialist Data Analyst</t>
  </si>
  <si>
    <t>Specialist Data Science &amp; Modelling</t>
  </si>
  <si>
    <t>Specialist Delivery</t>
  </si>
  <si>
    <t>Specialist Drilling</t>
  </si>
  <si>
    <t>Specialist Environment</t>
  </si>
  <si>
    <t>Specialist Geometallurgy</t>
  </si>
  <si>
    <t>Specialist Geostructural</t>
  </si>
  <si>
    <t>Specialist Geotechnical</t>
  </si>
  <si>
    <t>Specialist Grade Control Geologist</t>
  </si>
  <si>
    <t>Specialist Health &amp; Hygiene</t>
  </si>
  <si>
    <t>Specialist Learning</t>
  </si>
  <si>
    <t>Specialist Line Technical</t>
  </si>
  <si>
    <t>Specialist Low Voltage</t>
  </si>
  <si>
    <t>Specialist Maintenance Reliability</t>
  </si>
  <si>
    <t>Specialist Material Handling</t>
  </si>
  <si>
    <t>Specialist Measurement &amp; Rec</t>
  </si>
  <si>
    <t>Specialist Mine</t>
  </si>
  <si>
    <t>Specialist NPI</t>
  </si>
  <si>
    <t>Specialist Operational Performance</t>
  </si>
  <si>
    <t>Specialist Operational Readiness</t>
  </si>
  <si>
    <t>Specialist Ops Data&amp;DigitalFuncSys&amp;Infra</t>
  </si>
  <si>
    <t>Specialist Ore Control</t>
  </si>
  <si>
    <t>Specialist Portfile Characterization</t>
  </si>
  <si>
    <t>Specialist Production A&amp;I</t>
  </si>
  <si>
    <t>Specialist Production Characterization</t>
  </si>
  <si>
    <t>Specialist Production Concentrator</t>
  </si>
  <si>
    <t>Specialist Project Controls &amp; Analysis</t>
  </si>
  <si>
    <t>Specialist Quality Control</t>
  </si>
  <si>
    <t>Specialist Reliability</t>
  </si>
  <si>
    <t>Specialist Safety Execution Operations</t>
  </si>
  <si>
    <t>Specialist Safety HOP</t>
  </si>
  <si>
    <t>Specialist Security &amp; Emergency Services</t>
  </si>
  <si>
    <t>Specialist Site Planner</t>
  </si>
  <si>
    <t>Specialist Technical Training</t>
  </si>
  <si>
    <t>Specialist Technical Training AHS</t>
  </si>
  <si>
    <t>Superintendent Delivery</t>
  </si>
  <si>
    <t>Superintendent Drilling Portfolio</t>
  </si>
  <si>
    <t>Superintendent Health</t>
  </si>
  <si>
    <t>Superintendent Integrated Training</t>
  </si>
  <si>
    <t>Superintendent Logistics Execution</t>
  </si>
  <si>
    <t>Superintendent Project Execution</t>
  </si>
  <si>
    <t>Superintendent Projects Water &amp; Tailings</t>
  </si>
  <si>
    <t>Superintendent Safety</t>
  </si>
  <si>
    <t>Superintendent Safety Execution Projects</t>
  </si>
  <si>
    <t>Supervisor Chemical Laboratory</t>
  </si>
  <si>
    <t>Supervisor Condition Monitoring</t>
  </si>
  <si>
    <t>Supervisor Control AHS</t>
  </si>
  <si>
    <t>Supervisor Control Systems Commissioning</t>
  </si>
  <si>
    <t>Supervisor Control Systems FieldEngineer</t>
  </si>
  <si>
    <t>Supervisor Drill &amp; Blast</t>
  </si>
  <si>
    <t>Supervisor Geotechnical</t>
  </si>
  <si>
    <t>Supervisor Logistics</t>
  </si>
  <si>
    <t>Supervisor Maintenance Concentrator</t>
  </si>
  <si>
    <t>Supervisor Maintenance Mine</t>
  </si>
  <si>
    <t>Supervisor Maintenance Power System</t>
  </si>
  <si>
    <t>Supervisor Maintenance Process</t>
  </si>
  <si>
    <t>Supervisor Maintenance RCI</t>
  </si>
  <si>
    <t>Supervisor Measurement &amp; Reconciliation</t>
  </si>
  <si>
    <t>Supervisor Mine</t>
  </si>
  <si>
    <t>Supervisor Mine SRR</t>
  </si>
  <si>
    <t>Supervisor Planning &amp; Cost</t>
  </si>
  <si>
    <t>Supervisor Process</t>
  </si>
  <si>
    <t>Supervisor Process Concentrator</t>
  </si>
  <si>
    <t>Supervisor SCADA</t>
  </si>
  <si>
    <t>Supervisor Site Operations</t>
  </si>
  <si>
    <t>Supervisor Technical Services Operations</t>
  </si>
  <si>
    <t>Supervisor Technical Training</t>
  </si>
  <si>
    <t>Supervisor Transport</t>
  </si>
  <si>
    <t>Supervisor Warehouse</t>
  </si>
  <si>
    <t>Supervisor Water &amp; Tailings</t>
  </si>
  <si>
    <t>Support Operator AHS</t>
  </si>
  <si>
    <t>Supt Operations Water &amp; Tailings</t>
  </si>
  <si>
    <t>Technician Condition Monitoring</t>
  </si>
  <si>
    <t>Technician Survey</t>
  </si>
  <si>
    <t>{"hash":"b643127d8970a0b394693dcd8a62fe9f15c46746bdc1f1836dd990abf3cdd721","version":1,"value":"[[\"=FILTER(CONTROLES_PREVENTIVOS!B:B, CONTROLES_PREVENTIVOS!A:A=Seleccionada)\"]]"}</t>
  </si>
  <si>
    <t>{"hash":"0fe6fbc8627493d03dd6f35f036bc7a32b7c16b050080a4bed12a55fbbc288e2","version":1,"value":"[[\"=FILTER(U:U, K:K=selected_task)\"]]"}</t>
  </si>
  <si>
    <t>{"hash":"4a5e8eed82d82cf2d6378f74af60824ca3fb4d4e2a84caa56dfeace8b8b1c169","version":1,"value":"[[\"=FILTER('TABLA TEMPLATE'!K:K, 'TABLA TEMPLATE'!U:U=CONTROLES PREVENTIVOS!A1)\"]]"}</t>
  </si>
  <si>
    <t>{"hash":"661f6cdbf16d8623a726be4b43f7b4141fe2b44a399bf43eaf444464805d7814","version":1,"value":"[[\"=TRANSPOSE('TABLA TEMPLATE'!K:K)\"]]"}</t>
  </si>
  <si>
    <t>Factor de Probabilidad</t>
  </si>
  <si>
    <t>FAENA</t>
  </si>
  <si>
    <t>AREA</t>
  </si>
  <si>
    <t>PROCESO PRINCIPAL</t>
  </si>
  <si>
    <t>SUB PROCESO</t>
  </si>
  <si>
    <t>RESPONSABLE DEL PROCESO</t>
  </si>
  <si>
    <t>APR RESPONSABLE</t>
  </si>
  <si>
    <t>PARTICIPANTES</t>
  </si>
  <si>
    <t>APROBADORES</t>
  </si>
  <si>
    <t>[Nomble del responsable del proceso]</t>
  </si>
  <si>
    <t>TIPO DE RIESGO 
BHP</t>
  </si>
  <si>
    <t>NOMBRE RIESGO
BHP</t>
  </si>
  <si>
    <t>FAMILIA DE RIESGO
DS44</t>
  </si>
  <si>
    <t>RIESGO ESPECÍFICO 
DS44</t>
  </si>
  <si>
    <t>CODIGO DEL RIESGO
DS44</t>
  </si>
  <si>
    <t>TIPO DE RIESGO
BHP</t>
  </si>
  <si>
    <t>NOMBRE RIESGO (SPENCE)</t>
  </si>
  <si>
    <t>Accidente a Persona Caída de Roca</t>
  </si>
  <si>
    <t>Accidente a Personas con Neumáticos</t>
  </si>
  <si>
    <t>Accidente a Personas Falla Terreno Pilas</t>
  </si>
  <si>
    <t>Accidente a Personas por Manipulación y Uso de Explosivos</t>
  </si>
  <si>
    <t>Accidente en Espacio Confinado</t>
  </si>
  <si>
    <t>Accidente en maniobras izaje/grúas</t>
  </si>
  <si>
    <t>Accidente en Ruta</t>
  </si>
  <si>
    <t>Accidente Personas por Equipo Ferroviario</t>
  </si>
  <si>
    <t>Accidente por Falla de Terreno - Mina</t>
  </si>
  <si>
    <t>Accidente por RPAS</t>
  </si>
  <si>
    <t>Accidente por sumersión y/o a flote</t>
  </si>
  <si>
    <t>Acoso / Asalto Sexual</t>
  </si>
  <si>
    <t>Acto Delictual en Propiedad Privada</t>
  </si>
  <si>
    <t>Atrapamiento en perforación de sondaje (Drilling-PN)</t>
  </si>
  <si>
    <t>Atrapamiento / Aplastamiento</t>
  </si>
  <si>
    <t>Caída a distinto nivel &lt; 1.2</t>
  </si>
  <si>
    <t>Caída a mismo nivel</t>
  </si>
  <si>
    <t>Caída de aceros de perforación (Drilling-PN)</t>
  </si>
  <si>
    <t>Caída de Persona desde Altura 1.2M</t>
  </si>
  <si>
    <t>Choque, colisión y volcamiento en área industrial</t>
  </si>
  <si>
    <t>Choque, Colision y Volcamiento en Mina, Pila, Botadero y Stock</t>
  </si>
  <si>
    <t>Contacto con Energia Eléctrica / Arco Eléctrico</t>
  </si>
  <si>
    <t>Contacto / Inhalación con Sustancias Peligrosas</t>
  </si>
  <si>
    <t>Cortes y Punciones</t>
  </si>
  <si>
    <t>Exposicion a estrés térmico de origen laboral</t>
  </si>
  <si>
    <t>Exposición a Gas Sulfhídrico H2S</t>
  </si>
  <si>
    <t>Exposición a gases NOX</t>
  </si>
  <si>
    <t>Exposición a HCl gas (sobre el OEL)</t>
  </si>
  <si>
    <t>Exposición a humos de soldadura (sobre el OEL)</t>
  </si>
  <si>
    <t>Exposición a material particulado diésel (DPM) (sobre el OEL)</t>
  </si>
  <si>
    <t>Exposición a plomo (sobre el OEL)</t>
  </si>
  <si>
    <t>Exposición a ruido laboral (sobre limite de exposición ocupacional)</t>
  </si>
  <si>
    <t>Exposición a Silice Cristalina y Material Particulado MP10</t>
  </si>
  <si>
    <t>Exposición laboral a radiación ionizante</t>
  </si>
  <si>
    <t>Exposición laboral a radiación ultra violeta de origen solar</t>
  </si>
  <si>
    <t>Falla Estructural Puente Apilador L4-SF</t>
  </si>
  <si>
    <t>Golpeado por o contra</t>
  </si>
  <si>
    <t>Impacto Persona / Camión Autónomo</t>
  </si>
  <si>
    <t>Impacto Persona con Equipo Móvil / Vehículo</t>
  </si>
  <si>
    <t>Impacto Tren - Persona / Vehículo</t>
  </si>
  <si>
    <t>Incendio en Campamento</t>
  </si>
  <si>
    <t>Incendio en EW</t>
  </si>
  <si>
    <t>Incendio en SX</t>
  </si>
  <si>
    <t>Incendios en Equipos Mina</t>
  </si>
  <si>
    <t>Inmersión</t>
  </si>
  <si>
    <t>Int Camiones Aut Choque / Colisión</t>
  </si>
  <si>
    <t>Interacción Perforadoras Autónomas</t>
  </si>
  <si>
    <t>Intoxicación por agua y alimentos</t>
  </si>
  <si>
    <t>Liberacion Descontrolada de Energía (Drilling-PN)</t>
  </si>
  <si>
    <t>Liberacion Descontrolada de Energía</t>
  </si>
  <si>
    <t>Manejo de Materiales Peligrosos (Sustancias Químicas)</t>
  </si>
  <si>
    <t>No apto para el trabajo (Fatiga &amp; Somnolencia y Alcohol &amp; Drogas)</t>
  </si>
  <si>
    <t>Picadura o Mordedura de Animales / Insectos Venenosos</t>
  </si>
  <si>
    <t>Reacción Alérgica Severa</t>
  </si>
  <si>
    <t>Trabajo en Solitario</t>
  </si>
  <si>
    <t>Trastorno de Salud Mental y Riesgos Psicosociales</t>
  </si>
  <si>
    <t>Trastornos Musculo Esqueléticos de Origen Laboral</t>
  </si>
  <si>
    <t>Falla Catastrófica Electrica SGO</t>
  </si>
  <si>
    <t>Ausencia de suministro de aire en trabajos de buceo.</t>
  </si>
  <si>
    <t>Falla catastrofica TSF Spence</t>
  </si>
  <si>
    <t>Liberación Zona de UXOs</t>
  </si>
  <si>
    <t>Incendio (Trabajos en caliente)</t>
  </si>
  <si>
    <t>Ruptura de discos (Desbaste / Corte)</t>
  </si>
  <si>
    <t>Accidente en almacenamiento de materiales en bodegas</t>
  </si>
  <si>
    <t>Condiciones climáticas</t>
  </si>
  <si>
    <t>Riesgo Material o No Material</t>
  </si>
  <si>
    <t>MATERIAL</t>
  </si>
  <si>
    <t>NO MATERIAL</t>
  </si>
  <si>
    <t>Riesgo DS44</t>
  </si>
  <si>
    <t>Caída de objetos ( Atrapamiento)</t>
  </si>
  <si>
    <t>Contactos eléctricos directos ( sin nivel de tension)</t>
  </si>
  <si>
    <t>Proyección de fragmentos y/o partículas (Exposición a aerosoles sólidos)</t>
  </si>
  <si>
    <t>Liberacion descontrolada de energia</t>
  </si>
  <si>
    <t>Explosiones (Liberacion descontrolada de energia)</t>
  </si>
  <si>
    <t>Cortes por objetos / herramientas corto-punzantes (Proyección de fragmentos y/o partículas)</t>
  </si>
  <si>
    <t>Jerarquía de Controles BHP</t>
  </si>
  <si>
    <t>1. Eliminación</t>
  </si>
  <si>
    <t>2. Sustitución</t>
  </si>
  <si>
    <t>4. Controles Administrativos</t>
  </si>
  <si>
    <t>3. Controles de Ingeniería</t>
  </si>
  <si>
    <t>5. Elementos de Protección a las Personas (EPP)</t>
  </si>
  <si>
    <t>IDENTIFICACION DE PELIGROS</t>
  </si>
  <si>
    <r>
      <t xml:space="preserve">IDENTIDAD SEXOGENÉRICA
</t>
    </r>
    <r>
      <rPr>
        <b/>
        <i/>
        <sz val="10"/>
        <color theme="0"/>
        <rFont val="Arial"/>
        <family val="2"/>
      </rPr>
      <t>HOMBRE | MUJER | OTRO</t>
    </r>
  </si>
  <si>
    <r>
      <t xml:space="preserve">NOMBRE
</t>
    </r>
    <r>
      <rPr>
        <b/>
        <i/>
        <sz val="10"/>
        <color theme="0"/>
        <rFont val="Arial"/>
        <family val="2"/>
      </rPr>
      <t>VERBO + COMP</t>
    </r>
  </si>
  <si>
    <r>
      <t xml:space="preserve">CANTIDAD
</t>
    </r>
    <r>
      <rPr>
        <b/>
        <i/>
        <sz val="10"/>
        <color theme="0"/>
        <rFont val="Arial"/>
        <family val="2"/>
      </rPr>
      <t>X | X | X</t>
    </r>
  </si>
  <si>
    <t>ZONA</t>
  </si>
  <si>
    <t>UBICACIÓN KML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</si>
</sst>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color theme="1"/>
      <name val="Arial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8"/>
      <color theme="1"/>
      <name val="Arial"/>
      <family val="2"/>
    </font>
    <font>
      <sz val="14"/>
      <color theme="1"/>
      <name val="Arial"/>
      <family val="2"/>
      <scheme val="minor"/>
    </font>
    <font>
      <sz val="14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color rgb="FF595959"/>
      <name val="Arial"/>
      <family val="2"/>
    </font>
    <font>
      <sz val="14"/>
      <color rgb="FF595959"/>
      <name val="Arial"/>
      <family val="2"/>
    </font>
    <font>
      <sz val="10"/>
      <color theme="0"/>
      <name val="Arial"/>
      <family val="2"/>
    </font>
    <font>
      <sz val="13"/>
      <color theme="1"/>
      <name val="Arial"/>
      <family val="2"/>
      <scheme val="minor"/>
    </font>
    <font>
      <sz val="13"/>
      <color theme="1"/>
      <name val="Arial"/>
      <family val="2"/>
    </font>
    <font>
      <b/>
      <sz val="10"/>
      <name val="Arial"/>
      <family val="2"/>
    </font>
    <font>
      <sz val="10"/>
      <name val="Aptos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595959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ptos"/>
      <family val="2"/>
    </font>
    <font>
      <b/>
      <sz val="10"/>
      <color theme="1"/>
      <name val="Arial"/>
      <family val="2"/>
      <scheme val="minor"/>
    </font>
    <font>
      <b/>
      <i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indexed="53"/>
        <bgColor indexed="53"/>
      </patternFill>
    </fill>
    <fill>
      <patternFill patternType="solid">
        <fgColor rgb="FFEAEADE"/>
        <bgColor rgb="FFEAEADE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7" fillId="3" borderId="4" xfId="0" applyFont="1" applyFill="1" applyBorder="1" applyAlignment="1">
      <alignment horizontal="center" vertical="center"/>
    </xf>
    <xf numFmtId="0" fontId="12" fillId="0" borderId="0" xfId="0" applyFont="1"/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0" applyFont="1"/>
    <xf numFmtId="0" fontId="2" fillId="5" borderId="0" xfId="0" applyFont="1" applyFill="1"/>
    <xf numFmtId="0" fontId="8" fillId="0" borderId="0" xfId="0" applyFont="1"/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19" fillId="3" borderId="4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6" fillId="0" borderId="4" xfId="0" applyFont="1" applyBorder="1" applyAlignment="1">
      <alignment vertical="center"/>
    </xf>
    <xf numFmtId="0" fontId="23" fillId="0" borderId="0" xfId="0" applyFont="1"/>
    <xf numFmtId="0" fontId="21" fillId="6" borderId="5" xfId="0" applyFont="1" applyFill="1" applyBorder="1" applyAlignment="1">
      <alignment vertical="center"/>
    </xf>
    <xf numFmtId="0" fontId="23" fillId="0" borderId="5" xfId="0" applyFont="1" applyBorder="1"/>
    <xf numFmtId="0" fontId="23" fillId="0" borderId="6" xfId="0" applyFont="1" applyBorder="1"/>
    <xf numFmtId="0" fontId="1" fillId="7" borderId="0" xfId="0" applyFont="1" applyFill="1" applyAlignment="1">
      <alignment vertical="center"/>
    </xf>
    <xf numFmtId="0" fontId="2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vertical="center" wrapText="1"/>
    </xf>
    <xf numFmtId="0" fontId="16" fillId="0" borderId="4" xfId="0" applyFont="1" applyBorder="1" applyAlignment="1">
      <alignment horizontal="left" vertical="center" wrapText="1"/>
    </xf>
    <xf numFmtId="0" fontId="9" fillId="4" borderId="0" xfId="0" applyFont="1" applyFill="1" applyAlignment="1">
      <alignment vertical="center" wrapText="1"/>
    </xf>
    <xf numFmtId="0" fontId="7" fillId="3" borderId="0" xfId="0" applyFont="1" applyFill="1" applyAlignment="1">
      <alignment vertical="center"/>
    </xf>
    <xf numFmtId="0" fontId="1" fillId="5" borderId="0" xfId="0" applyFont="1" applyFill="1"/>
    <xf numFmtId="0" fontId="18" fillId="4" borderId="0" xfId="0" applyFont="1" applyFill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1" fillId="7" borderId="0" xfId="0" applyFont="1" applyFill="1" applyAlignment="1">
      <alignment vertical="center"/>
    </xf>
    <xf numFmtId="0" fontId="1" fillId="5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0" borderId="2" xfId="0" applyFont="1" applyBorder="1"/>
    <xf numFmtId="0" fontId="8" fillId="0" borderId="3" xfId="0" applyFont="1" applyBorder="1"/>
    <xf numFmtId="0" fontId="11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20" fillId="0" borderId="2" xfId="0" applyFont="1" applyBorder="1"/>
    <xf numFmtId="0" fontId="20" fillId="0" borderId="3" xfId="0" applyFont="1" applyBorder="1"/>
    <xf numFmtId="0" fontId="8" fillId="7" borderId="0" xfId="0" applyFont="1" applyFill="1"/>
  </cellXfs>
  <cellStyles count="1">
    <cellStyle name="Normal" xfId="0" builtinId="0"/>
  </cellStyles>
  <dxfs count="16">
    <dxf>
      <fill>
        <patternFill patternType="mediumGray"/>
      </fill>
    </dxf>
    <dxf>
      <fill>
        <patternFill patternType="mediumGray"/>
      </fill>
    </dxf>
    <dxf>
      <fill>
        <patternFill patternType="solid">
          <fgColor indexed="3"/>
          <bgColor indexed="3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mediumGray"/>
      </fill>
    </dxf>
    <dxf>
      <font>
        <b val="0"/>
        <i val="0"/>
        <strike val="0"/>
        <u val="none"/>
        <vertAlign val="baseline"/>
        <sz val="10"/>
        <name val="Aptos"/>
        <scheme val="none"/>
      </font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vertical="center" textRotation="0" wrapText="0" relativeIndent="0" shrinkToFit="0" readingOrder="0"/>
    </dxf>
    <dxf>
      <font>
        <b val="0"/>
        <i val="0"/>
        <strike val="0"/>
        <u val="none"/>
        <vertAlign val="baseline"/>
        <sz val="10"/>
        <name val="Aptos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257175</xdr:rowOff>
    </xdr:from>
    <xdr:ext cx="4038600" cy="2247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638175</xdr:colOff>
      <xdr:row>1</xdr:row>
      <xdr:rowOff>609600</xdr:rowOff>
    </xdr:from>
    <xdr:ext cx="2705100" cy="90487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ergio Jara" id="{34579038-A4F8-A699-0C3D-DDA0CE6D3328}" userId="S::sergio.jara@safetyclub.cl::1d7f3fe5-a256-4168-b2e0-4e257898c2a7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a3354" displayName="Tabla3354" ref="I22:I26">
  <autoFilter ref="I22:I26" xr:uid="{00000000-0009-0000-0100-00001A000000}"/>
  <tableColumns count="1">
    <tableColumn id="1" xr3:uid="{00000000-0010-0000-1900-000001000000}" name="Prelación de Medidas Preventivas" dataDxfId="15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Cargos55" displayName="Cargos55" ref="G1:G229">
  <autoFilter ref="G1:G229" xr:uid="{00000000-0009-0000-0100-00001B000000}"/>
  <tableColumns count="1">
    <tableColumn id="1" xr3:uid="{00000000-0010-0000-1A00-000001000000}" name="Cargo" dataDxfId="14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BA0CC4DD-0C99-4031-AB10-CF6E6974292E}" name="Tabla28" displayName="Tabla28" ref="I8:I13" totalsRowShown="0" headerRowDxfId="13" dataDxfId="12">
  <autoFilter ref="I8:I13" xr:uid="{BA0CC4DD-0C99-4031-AB10-CF6E6974292E}"/>
  <tableColumns count="1">
    <tableColumn id="1" xr3:uid="{FE8FC8F1-63FC-42BB-9C04-6CBA7DD23DE9}" name="Factor de Probabilidad" dataDxfId="11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132993-0AF0-4354-AFE2-7CEDB0FEDFE9}" name="Tabla282" displayName="Tabla282" ref="I1:I6" totalsRowShown="0" headerRowDxfId="10" dataDxfId="9">
  <autoFilter ref="I1:I6" xr:uid="{02132993-0AF0-4354-AFE2-7CEDB0FEDFE9}"/>
  <tableColumns count="1">
    <tableColumn id="1" xr3:uid="{82AE4E5E-7D70-4A91-8087-7404CE75842C}" name="MFL" dataDxfId="8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94E99F-972D-4EA0-93E4-C5C5EF91C14A}" name="Tabla33543" displayName="Tabla33543" ref="I15:I20">
  <autoFilter ref="I15:I20" xr:uid="{B494E99F-972D-4EA0-93E4-C5C5EF91C14A}"/>
  <tableColumns count="1">
    <tableColumn id="1" xr3:uid="{9696F514-4FB1-4219-8B88-419803985648}" name="Jerarquía de Controles BHP" dataDxfId="7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Z16" dT="2025-05-29T13:31:53.81" personId="{34579038-A4F8-A699-0C3D-DDA0CE6D3328}" id="{0E63ED18-20F4-4E13-BFDD-38DDA35252E7}">
    <text xml:space="preserve">Si MFL es:
1, entonces el Valor DS44 es 1
2, entonces el Valor DS44 es 1
3, entonces el Valor DS44 es 2
4 entonces el Valor DS44 es 4
5 entonces el Valor DS44 es 4
</text>
  </threadedComment>
  <threadedComment ref="AA16" dT="2025-05-29T13:34:33.12" personId="{34579038-A4F8-A699-0C3D-DDA0CE6D3328}" id="{92E5E61F-CA7F-4869-9463-CB650A7A44AB}">
    <text xml:space="preserve">Si el Factor de Probabilidad BHP es:
0.03, entonces el Valor DS44 es 1
0.1, entonces el Valor DS44 es 1
0.3, entonces el Valor DS44 es 2
1, entonces el Valor DS44 es 2
3, entonces el Valor DS44 es 4
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AB41E0C-3A3A-4948-B549-0F99725E62BD}">
  <we:reference id="wa200005502" version="1.0.0.11" store="en-US" storeType="omex"/>
  <we:alternateReferences>
    <we:reference id="wa200005502" version="1.0.0.11" store="en-US" storeType="omex"/>
  </we:alternateReferences>
  <we:properties>
    <we:property name="docId" value="&quot;1t9ZmRa3UlFzZpTVJTyIV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247"/>
  <sheetViews>
    <sheetView tabSelected="1" zoomScale="60" zoomScaleNormal="60" workbookViewId="0">
      <selection activeCell="J19" sqref="J19"/>
    </sheetView>
  </sheetViews>
  <sheetFormatPr baseColWidth="10" defaultColWidth="12.5703125" defaultRowHeight="15" customHeight="1" x14ac:dyDescent="0.2"/>
  <cols>
    <col min="1" max="1" width="11.42578125" customWidth="1"/>
    <col min="2" max="2" width="29.140625" customWidth="1"/>
    <col min="3" max="3" width="19.5703125" customWidth="1"/>
    <col min="4" max="4" width="23.42578125" customWidth="1"/>
    <col min="5" max="5" width="21.42578125" customWidth="1"/>
    <col min="6" max="6" width="27.5703125" customWidth="1"/>
    <col min="7" max="7" width="27.140625" customWidth="1"/>
    <col min="8" max="10" width="49.28515625" customWidth="1"/>
    <col min="11" max="11" width="18.7109375" customWidth="1"/>
    <col min="12" max="12" width="33.5703125" customWidth="1"/>
    <col min="13" max="13" width="22.28515625" customWidth="1"/>
    <col min="14" max="14" width="44" customWidth="1"/>
    <col min="15" max="15" width="29" style="44" customWidth="1"/>
    <col min="16" max="17" width="26.5703125" customWidth="1"/>
    <col min="18" max="18" width="25.7109375" customWidth="1"/>
    <col min="19" max="20" width="28.42578125" customWidth="1"/>
    <col min="21" max="21" width="33.140625" customWidth="1"/>
    <col min="22" max="23" width="24.42578125" customWidth="1"/>
    <col min="24" max="29" width="26.42578125" customWidth="1"/>
    <col min="30" max="30" width="36.42578125" customWidth="1"/>
    <col min="31" max="31" width="26.140625" customWidth="1"/>
    <col min="32" max="32" width="49.42578125" customWidth="1"/>
    <col min="33" max="33" width="50.7109375" customWidth="1"/>
    <col min="34" max="37" width="26.42578125" customWidth="1"/>
    <col min="38" max="38" width="32.42578125" customWidth="1"/>
    <col min="39" max="41" width="26.42578125" customWidth="1"/>
    <col min="42" max="42" width="32.42578125" customWidth="1"/>
    <col min="43" max="43" width="36.42578125" customWidth="1"/>
    <col min="44" max="44" width="26.140625" customWidth="1"/>
    <col min="45" max="45" width="28.85546875" customWidth="1"/>
    <col min="46" max="46" width="33.42578125" customWidth="1"/>
    <col min="47" max="48" width="43.85546875" customWidth="1"/>
    <col min="49" max="51" width="32.42578125" customWidth="1"/>
  </cols>
  <sheetData>
    <row r="1" spans="1:51" ht="22.5" customHeight="1" x14ac:dyDescent="0.2">
      <c r="A1" s="43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1"/>
      <c r="V1" s="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3"/>
      <c r="AR1" s="3"/>
      <c r="AS1" s="1"/>
      <c r="AT1" s="1"/>
      <c r="AU1" s="1"/>
      <c r="AV1" s="1"/>
      <c r="AW1" s="1"/>
      <c r="AX1" s="1"/>
      <c r="AY1" s="1"/>
    </row>
    <row r="2" spans="1:51" ht="171" customHeight="1" x14ac:dyDescent="0.2">
      <c r="A2" s="1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6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3"/>
      <c r="AR2" s="3"/>
      <c r="AS2" s="1"/>
      <c r="AT2" s="1"/>
      <c r="AU2" s="1"/>
      <c r="AV2" s="1"/>
      <c r="AW2" s="1"/>
      <c r="AX2" s="1"/>
      <c r="AY2" s="1"/>
    </row>
    <row r="3" spans="1:51" ht="12.75" customHeight="1" x14ac:dyDescent="0.2">
      <c r="A3" s="1"/>
      <c r="B3" s="55"/>
      <c r="C3" s="55"/>
      <c r="D3" s="55"/>
      <c r="E3" s="55"/>
      <c r="F3" s="55"/>
      <c r="G3" s="55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7"/>
      <c r="W3" s="55"/>
      <c r="X3" s="55"/>
      <c r="Y3" s="55"/>
      <c r="Z3" s="55"/>
      <c r="AA3" s="55"/>
      <c r="AB3" s="55"/>
      <c r="AC3" s="55"/>
      <c r="AD3" s="55"/>
      <c r="AE3" s="55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3"/>
      <c r="AR3" s="3"/>
      <c r="AS3" s="1"/>
      <c r="AT3" s="1"/>
      <c r="AU3" s="1"/>
      <c r="AV3" s="1"/>
      <c r="AW3" s="1"/>
      <c r="AX3" s="1"/>
      <c r="AY3" s="1"/>
    </row>
    <row r="4" spans="1:51" s="8" customFormat="1" ht="51.75" customHeight="1" x14ac:dyDescent="0.25">
      <c r="A4" s="9"/>
      <c r="B4" s="41" t="s">
        <v>0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2"/>
      <c r="P4" s="42"/>
      <c r="Q4" s="42"/>
      <c r="R4" s="41"/>
      <c r="S4" s="41"/>
      <c r="T4" s="41"/>
      <c r="U4" s="41"/>
      <c r="V4" s="42"/>
      <c r="W4" s="41"/>
      <c r="X4" s="41"/>
      <c r="Y4" s="41"/>
      <c r="Z4" s="41"/>
      <c r="AA4" s="41"/>
      <c r="AB4" s="41"/>
      <c r="AC4" s="41"/>
      <c r="AD4" s="41"/>
      <c r="AE4" s="41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1"/>
      <c r="AR4" s="11"/>
      <c r="AS4" s="9"/>
      <c r="AT4" s="9"/>
      <c r="AU4" s="9"/>
      <c r="AV4" s="9"/>
      <c r="AW4" s="9"/>
      <c r="AX4" s="9"/>
      <c r="AY4" s="9"/>
    </row>
    <row r="5" spans="1:51" ht="25.5" customHeight="1" x14ac:dyDescent="0.2">
      <c r="A5" s="1"/>
      <c r="B5" s="55"/>
      <c r="C5" s="55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5"/>
      <c r="Y5" s="55"/>
      <c r="Z5" s="55"/>
      <c r="AA5" s="55"/>
      <c r="AB5" s="55"/>
      <c r="AC5" s="55"/>
      <c r="AD5" s="55"/>
      <c r="AE5" s="55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3"/>
      <c r="AR5" s="3"/>
      <c r="AS5" s="1"/>
      <c r="AT5" s="1"/>
      <c r="AU5" s="1"/>
      <c r="AV5" s="1"/>
      <c r="AW5" s="1"/>
      <c r="AX5" s="1"/>
      <c r="AY5" s="1"/>
    </row>
    <row r="6" spans="1:51" ht="25.5" customHeight="1" x14ac:dyDescent="0.2">
      <c r="A6" s="1"/>
      <c r="B6" s="62" t="s">
        <v>1</v>
      </c>
      <c r="C6" s="62"/>
      <c r="D6" s="62"/>
      <c r="E6" s="62"/>
      <c r="F6" s="65" t="s">
        <v>2</v>
      </c>
      <c r="G6" s="65"/>
      <c r="H6" s="65"/>
      <c r="I6" s="61"/>
      <c r="J6" s="61"/>
      <c r="K6" s="57"/>
      <c r="L6" s="62" t="s">
        <v>3</v>
      </c>
      <c r="M6" s="62"/>
      <c r="N6" s="62"/>
      <c r="O6" s="62"/>
      <c r="P6" s="62"/>
      <c r="Q6" s="65" t="s">
        <v>4</v>
      </c>
      <c r="R6" s="65"/>
      <c r="S6" s="65"/>
      <c r="T6" s="65"/>
      <c r="U6" s="40"/>
      <c r="V6" s="62" t="s">
        <v>444</v>
      </c>
      <c r="W6" s="62"/>
      <c r="X6" s="62"/>
      <c r="Y6" s="62"/>
      <c r="Z6" s="62"/>
      <c r="AA6" s="64" t="s">
        <v>448</v>
      </c>
      <c r="AB6" s="65"/>
      <c r="AC6" s="65"/>
      <c r="AD6" s="65"/>
      <c r="AE6" s="65"/>
      <c r="AF6" s="12"/>
      <c r="AG6" s="1"/>
      <c r="AH6" s="1"/>
      <c r="AI6" s="1"/>
      <c r="AJ6" s="1"/>
      <c r="AK6" s="1"/>
      <c r="AL6" s="1"/>
      <c r="AM6" s="1"/>
      <c r="AN6" s="1"/>
      <c r="AO6" s="1"/>
      <c r="AP6" s="1"/>
      <c r="AQ6" s="3"/>
      <c r="AR6" s="3"/>
      <c r="AS6" s="1"/>
      <c r="AT6" s="1"/>
      <c r="AU6" s="1"/>
      <c r="AV6" s="1"/>
      <c r="AW6" s="1"/>
      <c r="AX6" s="1"/>
      <c r="AY6" s="1"/>
    </row>
    <row r="7" spans="1:51" ht="25.5" customHeight="1" x14ac:dyDescent="0.2">
      <c r="A7" s="2"/>
      <c r="B7" s="57"/>
      <c r="C7" s="57"/>
      <c r="D7" s="57"/>
      <c r="E7" s="57"/>
      <c r="F7" s="57"/>
      <c r="G7" s="57"/>
      <c r="H7" s="57"/>
      <c r="I7" s="57"/>
      <c r="J7" s="57"/>
      <c r="K7" s="57"/>
      <c r="L7" s="63"/>
      <c r="M7" s="63"/>
      <c r="N7" s="63"/>
      <c r="O7" s="63"/>
      <c r="P7" s="63"/>
      <c r="Q7" s="67"/>
      <c r="R7" s="67"/>
      <c r="S7" s="67"/>
      <c r="T7" s="67"/>
      <c r="U7" s="57"/>
      <c r="V7" s="63"/>
      <c r="W7" s="63"/>
      <c r="X7" s="63"/>
      <c r="Y7" s="63"/>
      <c r="Z7" s="63"/>
      <c r="AA7" s="66"/>
      <c r="AB7" s="66"/>
      <c r="AC7" s="66"/>
      <c r="AD7" s="66"/>
      <c r="AE7" s="66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3"/>
      <c r="AR7" s="3"/>
      <c r="AS7" s="1"/>
      <c r="AT7" s="1"/>
      <c r="AU7" s="1"/>
      <c r="AV7" s="1"/>
      <c r="AW7" s="1"/>
      <c r="AX7" s="1"/>
      <c r="AY7" s="1"/>
    </row>
    <row r="8" spans="1:51" ht="25.5" customHeight="1" x14ac:dyDescent="0.2">
      <c r="A8" s="1"/>
      <c r="B8" s="62" t="s">
        <v>5</v>
      </c>
      <c r="C8" s="62"/>
      <c r="D8" s="62"/>
      <c r="E8" s="62"/>
      <c r="F8" s="65" t="s">
        <v>2</v>
      </c>
      <c r="G8" s="65"/>
      <c r="H8" s="65"/>
      <c r="I8" s="61"/>
      <c r="J8" s="61"/>
      <c r="K8" s="57"/>
      <c r="L8" s="62" t="s">
        <v>6</v>
      </c>
      <c r="M8" s="62"/>
      <c r="N8" s="62"/>
      <c r="O8" s="62"/>
      <c r="P8" s="62"/>
      <c r="Q8" s="65" t="s">
        <v>7</v>
      </c>
      <c r="R8" s="65"/>
      <c r="S8" s="65"/>
      <c r="T8" s="65"/>
      <c r="U8" s="40"/>
      <c r="V8" s="62" t="s">
        <v>445</v>
      </c>
      <c r="W8" s="62"/>
      <c r="X8" s="62"/>
      <c r="Y8" s="62"/>
      <c r="Z8" s="62"/>
      <c r="AA8" s="65" t="s">
        <v>8</v>
      </c>
      <c r="AB8" s="65"/>
      <c r="AC8" s="65"/>
      <c r="AD8" s="65"/>
      <c r="AE8" s="65"/>
      <c r="AF8" s="13"/>
      <c r="AG8" s="1"/>
      <c r="AH8" s="1"/>
      <c r="AI8" s="1"/>
      <c r="AJ8" s="1"/>
      <c r="AK8" s="1"/>
      <c r="AL8" s="1"/>
      <c r="AM8" s="1"/>
      <c r="AN8" s="1"/>
      <c r="AO8" s="1"/>
      <c r="AP8" s="1"/>
      <c r="AQ8" s="3"/>
      <c r="AR8" s="3"/>
      <c r="AS8" s="1"/>
      <c r="AT8" s="1"/>
      <c r="AU8" s="1"/>
      <c r="AV8" s="1"/>
      <c r="AW8" s="1"/>
      <c r="AX8" s="1"/>
      <c r="AY8" s="1"/>
    </row>
    <row r="9" spans="1:51" ht="25.5" customHeight="1" x14ac:dyDescent="0.2">
      <c r="A9" s="1"/>
      <c r="B9" s="39"/>
      <c r="C9" s="39"/>
      <c r="D9" s="39"/>
      <c r="E9" s="39"/>
      <c r="F9" s="39"/>
      <c r="G9" s="39"/>
      <c r="H9" s="39"/>
      <c r="I9" s="39"/>
      <c r="J9" s="39"/>
      <c r="K9" s="57"/>
      <c r="L9" s="63"/>
      <c r="M9" s="63"/>
      <c r="N9" s="63"/>
      <c r="O9" s="63"/>
      <c r="P9" s="63"/>
      <c r="Q9" s="67"/>
      <c r="R9" s="67"/>
      <c r="S9" s="67"/>
      <c r="T9" s="67"/>
      <c r="U9" s="55"/>
      <c r="V9" s="63"/>
      <c r="W9" s="63"/>
      <c r="X9" s="63"/>
      <c r="Y9" s="63"/>
      <c r="Z9" s="63"/>
      <c r="AA9" s="66"/>
      <c r="AB9" s="66"/>
      <c r="AC9" s="66"/>
      <c r="AD9" s="66"/>
      <c r="AE9" s="66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3"/>
      <c r="AR9" s="3"/>
      <c r="AS9" s="1"/>
      <c r="AT9" s="1"/>
      <c r="AU9" s="1"/>
      <c r="AV9" s="1"/>
      <c r="AW9" s="1"/>
      <c r="AX9" s="1"/>
      <c r="AY9" s="1"/>
    </row>
    <row r="10" spans="1:51" ht="25.5" customHeight="1" x14ac:dyDescent="0.2">
      <c r="A10" s="1"/>
      <c r="B10" s="62" t="s">
        <v>9</v>
      </c>
      <c r="C10" s="62"/>
      <c r="D10" s="62"/>
      <c r="E10" s="62"/>
      <c r="F10" s="65" t="s">
        <v>2</v>
      </c>
      <c r="G10" s="65"/>
      <c r="H10" s="65"/>
      <c r="I10" s="61"/>
      <c r="J10" s="61"/>
      <c r="K10" s="57"/>
      <c r="L10" s="62" t="s">
        <v>3</v>
      </c>
      <c r="M10" s="62"/>
      <c r="N10" s="62"/>
      <c r="O10" s="62"/>
      <c r="P10" s="62"/>
      <c r="Q10" s="65" t="s">
        <v>10</v>
      </c>
      <c r="R10" s="65"/>
      <c r="S10" s="65"/>
      <c r="T10" s="65"/>
      <c r="U10" s="40"/>
      <c r="V10" s="62" t="s">
        <v>446</v>
      </c>
      <c r="W10" s="62"/>
      <c r="X10" s="62"/>
      <c r="Y10" s="62"/>
      <c r="Z10" s="62"/>
      <c r="AA10" s="65" t="s">
        <v>11</v>
      </c>
      <c r="AB10" s="65"/>
      <c r="AC10" s="65"/>
      <c r="AD10" s="65"/>
      <c r="AE10" s="65"/>
      <c r="AF10" s="13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3"/>
      <c r="AR10" s="3"/>
      <c r="AS10" s="1"/>
      <c r="AT10" s="1"/>
      <c r="AU10" s="1"/>
      <c r="AV10" s="1"/>
      <c r="AW10" s="1"/>
      <c r="AX10" s="1"/>
      <c r="AY10" s="1"/>
    </row>
    <row r="11" spans="1:51" ht="25.5" customHeight="1" x14ac:dyDescent="0.2">
      <c r="A11" s="1"/>
      <c r="B11" s="39"/>
      <c r="C11" s="39"/>
      <c r="D11" s="39"/>
      <c r="E11" s="39"/>
      <c r="F11" s="39"/>
      <c r="G11" s="39"/>
      <c r="H11" s="39"/>
      <c r="I11" s="39"/>
      <c r="J11" s="39"/>
      <c r="K11" s="57"/>
      <c r="L11" s="63"/>
      <c r="M11" s="63"/>
      <c r="N11" s="63"/>
      <c r="O11" s="63"/>
      <c r="P11" s="63"/>
      <c r="Q11" s="77"/>
      <c r="R11" s="77"/>
      <c r="S11" s="77"/>
      <c r="T11" s="77"/>
      <c r="U11" s="57"/>
      <c r="V11" s="63"/>
      <c r="W11" s="63"/>
      <c r="X11" s="63"/>
      <c r="Y11" s="63"/>
      <c r="Z11" s="63"/>
      <c r="AA11" s="66"/>
      <c r="AB11" s="66"/>
      <c r="AC11" s="66"/>
      <c r="AD11" s="66"/>
      <c r="AE11" s="66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3"/>
      <c r="AR11" s="3"/>
      <c r="AS11" s="1"/>
      <c r="AT11" s="1"/>
      <c r="AU11" s="1"/>
      <c r="AV11" s="1"/>
      <c r="AW11" s="1"/>
      <c r="AX11" s="1"/>
      <c r="AY11" s="1"/>
    </row>
    <row r="12" spans="1:51" ht="25.5" customHeight="1" x14ac:dyDescent="0.2">
      <c r="A12" s="1"/>
      <c r="B12" s="62" t="s">
        <v>15</v>
      </c>
      <c r="C12" s="62"/>
      <c r="D12" s="62"/>
      <c r="E12" s="62"/>
      <c r="F12" s="65" t="s">
        <v>16</v>
      </c>
      <c r="G12" s="65"/>
      <c r="H12" s="65"/>
      <c r="I12" s="61"/>
      <c r="J12" s="61"/>
      <c r="K12" s="57"/>
      <c r="L12" s="62" t="s">
        <v>12</v>
      </c>
      <c r="M12" s="62"/>
      <c r="N12" s="62"/>
      <c r="O12" s="62"/>
      <c r="P12" s="62"/>
      <c r="Q12" s="65" t="s">
        <v>13</v>
      </c>
      <c r="R12" s="65"/>
      <c r="S12" s="65"/>
      <c r="T12" s="65"/>
      <c r="U12" s="40"/>
      <c r="V12" s="62" t="s">
        <v>447</v>
      </c>
      <c r="W12" s="62"/>
      <c r="X12" s="62"/>
      <c r="Y12" s="62"/>
      <c r="Z12" s="62"/>
      <c r="AA12" s="65" t="s">
        <v>14</v>
      </c>
      <c r="AB12" s="65"/>
      <c r="AC12" s="65"/>
      <c r="AD12" s="65"/>
      <c r="AE12" s="65"/>
      <c r="AF12" s="13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3"/>
      <c r="AR12" s="3"/>
      <c r="AS12" s="1"/>
      <c r="AT12" s="1"/>
      <c r="AU12" s="1"/>
      <c r="AV12" s="1"/>
      <c r="AW12" s="1"/>
      <c r="AX12" s="1"/>
      <c r="AY12" s="1"/>
    </row>
    <row r="13" spans="1:51" ht="25.5" customHeight="1" x14ac:dyDescent="0.2">
      <c r="A13" s="1"/>
      <c r="B13" s="55"/>
      <c r="C13" s="55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5"/>
      <c r="AE13" s="55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3"/>
      <c r="AR13" s="3"/>
      <c r="AS13" s="1"/>
      <c r="AT13" s="1"/>
      <c r="AU13" s="1"/>
      <c r="AV13" s="1"/>
      <c r="AW13" s="1"/>
      <c r="AX13" s="1"/>
      <c r="AY13" s="1"/>
    </row>
    <row r="14" spans="1:51" ht="55.5" customHeight="1" x14ac:dyDescent="0.2">
      <c r="A14" s="1"/>
      <c r="B14" s="73"/>
      <c r="C14" s="71"/>
      <c r="D14" s="71"/>
      <c r="E14" s="71"/>
      <c r="F14" s="74" t="s">
        <v>17</v>
      </c>
      <c r="G14" s="75"/>
      <c r="H14" s="75"/>
      <c r="I14" s="75"/>
      <c r="J14" s="75"/>
      <c r="K14" s="75"/>
      <c r="L14" s="75"/>
      <c r="M14" s="75"/>
      <c r="N14" s="76"/>
      <c r="O14" s="68" t="s">
        <v>18</v>
      </c>
      <c r="P14" s="69"/>
      <c r="Q14" s="69"/>
      <c r="R14" s="69"/>
      <c r="S14" s="69"/>
      <c r="T14" s="69"/>
      <c r="U14" s="70"/>
      <c r="V14" s="68" t="s">
        <v>19</v>
      </c>
      <c r="W14" s="71"/>
      <c r="X14" s="71"/>
      <c r="Y14" s="72"/>
      <c r="Z14" s="68" t="s">
        <v>20</v>
      </c>
      <c r="AA14" s="71"/>
      <c r="AB14" s="71"/>
      <c r="AC14" s="72"/>
      <c r="AD14" s="14"/>
      <c r="AE14" s="15"/>
      <c r="AF14" s="3"/>
      <c r="AG14" s="3"/>
      <c r="AH14" s="16"/>
      <c r="AI14" s="3"/>
      <c r="AJ14" s="3"/>
      <c r="AK14" s="3"/>
      <c r="AL14" s="3"/>
      <c r="AM14" s="17"/>
      <c r="AN14" s="17"/>
      <c r="AO14" s="2"/>
      <c r="AP14" s="17"/>
      <c r="AQ14" s="3"/>
      <c r="AR14" s="3"/>
      <c r="AS14" s="1"/>
      <c r="AT14" s="1"/>
      <c r="AU14" s="1"/>
      <c r="AV14" s="1"/>
      <c r="AW14" s="1"/>
      <c r="AX14" s="1"/>
      <c r="AY14" s="1"/>
    </row>
    <row r="15" spans="1:51" ht="40.5" customHeight="1" x14ac:dyDescent="0.2">
      <c r="A15" s="18"/>
      <c r="B15" s="14" t="s">
        <v>440</v>
      </c>
      <c r="C15" s="14" t="s">
        <v>441</v>
      </c>
      <c r="D15" s="14" t="s">
        <v>442</v>
      </c>
      <c r="E15" s="14" t="s">
        <v>443</v>
      </c>
      <c r="F15" s="47" t="s">
        <v>539</v>
      </c>
      <c r="G15" s="19" t="s">
        <v>21</v>
      </c>
      <c r="H15" s="14" t="s">
        <v>22</v>
      </c>
      <c r="I15" s="14" t="s">
        <v>541</v>
      </c>
      <c r="J15" s="14" t="s">
        <v>542</v>
      </c>
      <c r="K15" s="14" t="s">
        <v>23</v>
      </c>
      <c r="L15" s="47" t="s">
        <v>538</v>
      </c>
      <c r="M15" s="47" t="s">
        <v>540</v>
      </c>
      <c r="N15" s="14" t="s">
        <v>537</v>
      </c>
      <c r="O15" s="47" t="s">
        <v>449</v>
      </c>
      <c r="P15" s="47" t="s">
        <v>450</v>
      </c>
      <c r="Q15" s="47" t="s">
        <v>452</v>
      </c>
      <c r="R15" s="47" t="s">
        <v>454</v>
      </c>
      <c r="S15" s="47" t="s">
        <v>451</v>
      </c>
      <c r="T15" s="47" t="s">
        <v>453</v>
      </c>
      <c r="U15" s="14" t="s">
        <v>24</v>
      </c>
      <c r="V15" s="14" t="s">
        <v>25</v>
      </c>
      <c r="W15" s="14" t="s">
        <v>26</v>
      </c>
      <c r="X15" s="14" t="s">
        <v>27</v>
      </c>
      <c r="Y15" s="14" t="s">
        <v>28</v>
      </c>
      <c r="Z15" s="47" t="s">
        <v>29</v>
      </c>
      <c r="AA15" s="14" t="s">
        <v>30</v>
      </c>
      <c r="AB15" s="19" t="s">
        <v>31</v>
      </c>
      <c r="AC15" s="19" t="s">
        <v>32</v>
      </c>
      <c r="AD15" s="14" t="s">
        <v>33</v>
      </c>
      <c r="AE15" s="14" t="s">
        <v>34</v>
      </c>
      <c r="AF15" s="3"/>
      <c r="AG15" s="3"/>
      <c r="AH15" s="16"/>
      <c r="AI15" s="3"/>
      <c r="AJ15" s="3"/>
      <c r="AK15" s="3"/>
      <c r="AL15" s="3"/>
      <c r="AM15" s="17"/>
      <c r="AN15" s="17"/>
      <c r="AO15" s="1"/>
      <c r="AP15" s="1"/>
      <c r="AQ15" s="3"/>
      <c r="AR15" s="3"/>
      <c r="AS15" s="18"/>
      <c r="AT15" s="18"/>
      <c r="AU15" s="18"/>
      <c r="AV15" s="18"/>
      <c r="AW15" s="18"/>
      <c r="AX15" s="18"/>
      <c r="AY15" s="18"/>
    </row>
    <row r="16" spans="1:51" s="20" customFormat="1" ht="30.75" customHeight="1" x14ac:dyDescent="0.25">
      <c r="A16" s="1"/>
      <c r="B16" s="58"/>
      <c r="C16" s="58"/>
      <c r="D16" s="58"/>
      <c r="E16" s="58"/>
      <c r="F16" s="50"/>
      <c r="G16" s="23"/>
      <c r="H16" s="59"/>
      <c r="I16" s="59"/>
      <c r="J16" s="59"/>
      <c r="K16" s="21"/>
      <c r="L16" s="58"/>
      <c r="M16" s="58"/>
      <c r="N16" s="59"/>
      <c r="O16" s="21"/>
      <c r="P16" s="21"/>
      <c r="Q16" s="25" t="str">
        <f>IF(P16="","",VLOOKUP(P16,Listas!$A$73:$C$138,3))</f>
        <v/>
      </c>
      <c r="R16" s="25" t="str">
        <f>IF(Q16="","",_xlfn.XLOOKUP(Q16,Listas!$C$1:$C$67,Listas!$A$1:$A$67,"No encontrado",0))</f>
        <v/>
      </c>
      <c r="S16" s="25" t="str">
        <f>IF(Q16="","",_xlfn.XLOOKUP(Q16,Listas!$C$1:$C$67,Listas!$B$1:$B$67,"No encontrado",0))</f>
        <v/>
      </c>
      <c r="T16" s="25" t="str">
        <f>IF(Q16="","",_xlfn.XLOOKUP(Q16,Listas!$C$1:$C$67,Listas!$D$1:$D$67,"No encontrado",0))</f>
        <v/>
      </c>
      <c r="U16" s="23" t="str">
        <f>IF(P16="","",VLOOKUP(P16,Listas!$A$73:$B$138,2))</f>
        <v/>
      </c>
      <c r="V16" s="26"/>
      <c r="W16" s="27" t="str" cm="1">
        <f t="array" ref="W16">IF(V16="","",_xlfn.IFS(V16=1,10,V16=2,30,V16=3,100,V16=4,300,V16=5,1000))</f>
        <v/>
      </c>
      <c r="X16" s="26"/>
      <c r="Y16" s="28" t="str">
        <f>IF(W16="","",W16*X16)</f>
        <v/>
      </c>
      <c r="Z16" s="29" t="str" cm="1">
        <f t="array" ref="Z16">IF(W16="","",_xlfn.IFS(W16&lt;100,1,W16=100,2,W16&gt;100,4))</f>
        <v/>
      </c>
      <c r="AA16" s="29" t="str" cm="1">
        <f t="array" ref="AA16">IF(X16="","",_xlfn.IFS(X16&lt;0.3,1,X16&lt;3,2,X16=3,4))</f>
        <v/>
      </c>
      <c r="AB16" s="29" t="str">
        <f>IF(Z16="","",Z16*AA16)</f>
        <v/>
      </c>
      <c r="AC16" s="29" t="str">
        <f>IF(AB16="","",IF(AB16=1,"Tolerable",IF(AB16=2,"Tolerable",IF(AB16=4,"Moderado",IF(AB16=8,"Importante",IF(AB16=16,"Intolerable","-"))))))</f>
        <v/>
      </c>
      <c r="AD16" s="60"/>
      <c r="AE16" s="58"/>
      <c r="AF16" s="30"/>
      <c r="AG16" s="31"/>
      <c r="AH16" s="31"/>
      <c r="AI16" s="32"/>
      <c r="AJ16" s="32"/>
      <c r="AK16" s="30"/>
      <c r="AL16" s="32"/>
      <c r="AM16" s="33"/>
      <c r="AN16" s="33"/>
      <c r="AO16" s="33"/>
      <c r="AP16" s="33"/>
      <c r="AQ16" s="34"/>
      <c r="AR16" s="34"/>
      <c r="AS16" s="33"/>
      <c r="AT16" s="33"/>
      <c r="AU16" s="33"/>
      <c r="AV16" s="33"/>
      <c r="AW16" s="33"/>
      <c r="AX16" s="33"/>
      <c r="AY16" s="33"/>
    </row>
    <row r="17" spans="1:51" ht="30.75" customHeight="1" x14ac:dyDescent="0.25">
      <c r="A17" s="1"/>
      <c r="B17" s="21"/>
      <c r="C17" s="21"/>
      <c r="D17" s="21"/>
      <c r="E17" s="21"/>
      <c r="F17" s="22"/>
      <c r="G17" s="23"/>
      <c r="H17" s="24"/>
      <c r="I17" s="24"/>
      <c r="J17" s="24"/>
      <c r="K17" s="21"/>
      <c r="L17" s="21"/>
      <c r="M17" s="21"/>
      <c r="N17" s="24"/>
      <c r="O17" s="21"/>
      <c r="P17" s="21"/>
      <c r="Q17" s="25" t="str">
        <f>IF(P17="","",VLOOKUP(P17,Listas!$A$73:$C$138,3))</f>
        <v/>
      </c>
      <c r="R17" s="25" t="str">
        <f>IF(Q17="","",_xlfn.XLOOKUP(Q17,Listas!$C$1:$C$67,Listas!$A$1:$A$67,"No encontrado",0))</f>
        <v/>
      </c>
      <c r="S17" s="25" t="str">
        <f>IF(Q17="","",_xlfn.XLOOKUP(Q17,Listas!$C$1:$C$67,Listas!$B$1:$B$67,"No encontrado",0))</f>
        <v/>
      </c>
      <c r="T17" s="25" t="str">
        <f>IF(Q17="","",_xlfn.XLOOKUP(Q17,Listas!$C$1:$C$67,Listas!$D$1:$D$67,"No encontrado",0))</f>
        <v/>
      </c>
      <c r="U17" s="23" t="str">
        <f>IF(P17="","",VLOOKUP(P17,Listas!$A$73:$B$138,2))</f>
        <v/>
      </c>
      <c r="V17" s="26"/>
      <c r="W17" s="27" t="str" cm="1">
        <f t="array" ref="W17">IF(V17="","",_xlfn.IFS(V17=1,10,V17=2,30,V17=3,100,V17=4,300,V17=5,1000))</f>
        <v/>
      </c>
      <c r="X17" s="26"/>
      <c r="Y17" s="28" t="str">
        <f t="shared" ref="Y17:Y80" si="0">IF(W17="","",W17*X17)</f>
        <v/>
      </c>
      <c r="Z17" s="29" t="str" cm="1">
        <f t="array" ref="Z17">IF(W17="","",_xlfn.IFS(W17&lt;100,1,W17=100,2,W17&gt;100,4))</f>
        <v/>
      </c>
      <c r="AA17" s="29" t="str" cm="1">
        <f t="array" ref="AA17">IF(X17="","",_xlfn.IFS(X17&lt;0.3,1,X17&lt;3,2,X17=3,4))</f>
        <v/>
      </c>
      <c r="AB17" s="29" t="str">
        <f t="shared" ref="AB17:AB80" si="1">IF(Z17="","",Z17*AA17)</f>
        <v/>
      </c>
      <c r="AC17" s="29" t="str">
        <f t="shared" ref="AC17:AC80" si="2">IF(AB17="","",IF(AB17=1,"Tolerable",IF(AB17=2,"Tolerable",IF(AB17=4,"Moderado",IF(AB17=8,"Importante",IF(AB17=16,"Intolerable","-"))))))</f>
        <v/>
      </c>
      <c r="AD17" s="22"/>
      <c r="AE17" s="21"/>
      <c r="AF17" s="33"/>
      <c r="AG17" s="33"/>
      <c r="AH17" s="33"/>
      <c r="AI17" s="32"/>
      <c r="AJ17" s="32"/>
      <c r="AK17" s="33"/>
      <c r="AL17" s="33"/>
      <c r="AM17" s="33"/>
      <c r="AN17" s="33"/>
      <c r="AO17" s="33"/>
      <c r="AP17" s="33"/>
      <c r="AQ17" s="34"/>
      <c r="AR17" s="34"/>
      <c r="AS17" s="33"/>
      <c r="AT17" s="33"/>
      <c r="AU17" s="33"/>
      <c r="AV17" s="35"/>
      <c r="AW17" s="33"/>
      <c r="AX17" s="33"/>
      <c r="AY17" s="33"/>
    </row>
    <row r="18" spans="1:51" ht="30.75" customHeight="1" x14ac:dyDescent="0.25">
      <c r="A18" s="1"/>
      <c r="B18" s="21"/>
      <c r="C18" s="21"/>
      <c r="D18" s="21"/>
      <c r="E18" s="21"/>
      <c r="F18" s="22"/>
      <c r="G18" s="23"/>
      <c r="H18" s="24"/>
      <c r="I18" s="24"/>
      <c r="J18" s="24"/>
      <c r="K18" s="21"/>
      <c r="L18" s="24"/>
      <c r="M18" s="24"/>
      <c r="N18" s="24"/>
      <c r="O18" s="21"/>
      <c r="P18" s="21"/>
      <c r="Q18" s="25" t="str">
        <f>IF(P18="","",VLOOKUP(P18,Listas!$A$73:$C$138,3))</f>
        <v/>
      </c>
      <c r="R18" s="25" t="str">
        <f>IF(Q18="","",_xlfn.XLOOKUP(Q18,Listas!$C$1:$C$67,Listas!$A$1:$A$67,"No encontrado",0))</f>
        <v/>
      </c>
      <c r="S18" s="25" t="str">
        <f>IF(Q18="","",_xlfn.XLOOKUP(Q18,Listas!$C$1:$C$67,Listas!$B$1:$B$67,"No encontrado",0))</f>
        <v/>
      </c>
      <c r="T18" s="25" t="str">
        <f>IF(Q18="","",_xlfn.XLOOKUP(Q18,Listas!$C$1:$C$67,Listas!$D$1:$D$67,"No encontrado",0))</f>
        <v/>
      </c>
      <c r="U18" s="23" t="str">
        <f>IF(P18="","",VLOOKUP(P18,Listas!$A$73:$B$138,2))</f>
        <v/>
      </c>
      <c r="V18" s="26"/>
      <c r="W18" s="27" t="str" cm="1">
        <f t="array" ref="W18">IF(V18="","",_xlfn.IFS(V18=1,10,V18=2,30,V18=3,100,V18=4,300,V18=5,1000))</f>
        <v/>
      </c>
      <c r="X18" s="26"/>
      <c r="Y18" s="28" t="str">
        <f t="shared" si="0"/>
        <v/>
      </c>
      <c r="Z18" s="29" t="str" cm="1">
        <f t="array" ref="Z18">IF(W18="","",_xlfn.IFS(W18&lt;100,1,W18=100,2,W18&gt;100,4))</f>
        <v/>
      </c>
      <c r="AA18" s="29" t="str" cm="1">
        <f t="array" ref="AA18">IF(X18="","",_xlfn.IFS(X18&lt;0.3,1,X18&lt;3,2,X18=3,4))</f>
        <v/>
      </c>
      <c r="AB18" s="29" t="str">
        <f t="shared" si="1"/>
        <v/>
      </c>
      <c r="AC18" s="29" t="str">
        <f t="shared" si="2"/>
        <v/>
      </c>
      <c r="AD18" s="21"/>
      <c r="AE18" s="21"/>
      <c r="AF18" s="33"/>
      <c r="AG18" s="35"/>
      <c r="AH18" s="35"/>
      <c r="AI18" s="33"/>
      <c r="AJ18" s="33"/>
      <c r="AK18" s="33"/>
      <c r="AL18" s="33"/>
      <c r="AM18" s="33"/>
      <c r="AN18" s="33"/>
      <c r="AO18" s="33"/>
      <c r="AP18" s="33"/>
      <c r="AQ18" s="34"/>
      <c r="AR18" s="34"/>
      <c r="AS18" s="33"/>
      <c r="AT18" s="33"/>
      <c r="AU18" s="33"/>
      <c r="AV18" s="35"/>
      <c r="AW18" s="33"/>
      <c r="AX18" s="33"/>
      <c r="AY18" s="33"/>
    </row>
    <row r="19" spans="1:51" ht="30.75" customHeight="1" x14ac:dyDescent="0.25">
      <c r="A19" s="1"/>
      <c r="B19" s="21"/>
      <c r="C19" s="21"/>
      <c r="D19" s="21"/>
      <c r="E19" s="21"/>
      <c r="F19" s="22"/>
      <c r="G19" s="23"/>
      <c r="H19" s="24"/>
      <c r="I19" s="24"/>
      <c r="J19" s="24"/>
      <c r="K19" s="21"/>
      <c r="L19" s="24"/>
      <c r="M19" s="24"/>
      <c r="N19" s="24"/>
      <c r="O19" s="21"/>
      <c r="P19" s="21"/>
      <c r="Q19" s="25" t="str">
        <f>IF(P19="","",VLOOKUP(P19,Listas!$A$73:$C$138,3))</f>
        <v/>
      </c>
      <c r="R19" s="25" t="str">
        <f>IF(Q19="","",_xlfn.XLOOKUP(Q19,Listas!$C$1:$C$67,Listas!$A$1:$A$67,"No encontrado",0))</f>
        <v/>
      </c>
      <c r="S19" s="25" t="str">
        <f>IF(Q19="","",_xlfn.XLOOKUP(Q19,Listas!$C$1:$C$67,Listas!$B$1:$B$67,"No encontrado",0))</f>
        <v/>
      </c>
      <c r="T19" s="25" t="str">
        <f>IF(Q19="","",_xlfn.XLOOKUP(Q19,Listas!$C$1:$C$67,Listas!$D$1:$D$67,"No encontrado",0))</f>
        <v/>
      </c>
      <c r="U19" s="23" t="str">
        <f>IF(P19="","",VLOOKUP(P19,Listas!$A$73:$B$138,2))</f>
        <v/>
      </c>
      <c r="V19" s="26"/>
      <c r="W19" s="27" t="str" cm="1">
        <f t="array" ref="W19">IF(V19="","",_xlfn.IFS(V19=1,10,V19=2,30,V19=3,100,V19=4,300,V19=5,1000))</f>
        <v/>
      </c>
      <c r="X19" s="26"/>
      <c r="Y19" s="28" t="str">
        <f t="shared" si="0"/>
        <v/>
      </c>
      <c r="Z19" s="29" t="str" cm="1">
        <f t="array" ref="Z19">IF(W19="","",_xlfn.IFS(W19&lt;100,1,W19=100,2,W19&gt;100,4))</f>
        <v/>
      </c>
      <c r="AA19" s="29" t="str" cm="1">
        <f t="array" ref="AA19">IF(X19="","",_xlfn.IFS(X19&lt;0.3,1,X19&lt;3,2,X19=3,4))</f>
        <v/>
      </c>
      <c r="AB19" s="29" t="str">
        <f t="shared" si="1"/>
        <v/>
      </c>
      <c r="AC19" s="29" t="str">
        <f t="shared" si="2"/>
        <v/>
      </c>
      <c r="AD19" s="21"/>
      <c r="AE19" s="21"/>
      <c r="AF19" s="33"/>
      <c r="AG19" s="35"/>
      <c r="AH19" s="35"/>
      <c r="AI19" s="33"/>
      <c r="AJ19" s="33"/>
      <c r="AK19" s="33"/>
      <c r="AL19" s="33"/>
      <c r="AM19" s="33"/>
      <c r="AN19" s="33"/>
      <c r="AO19" s="33"/>
      <c r="AP19" s="33"/>
      <c r="AQ19" s="34"/>
      <c r="AR19" s="34"/>
      <c r="AS19" s="33"/>
      <c r="AT19" s="33"/>
      <c r="AU19" s="33"/>
      <c r="AV19" s="35"/>
      <c r="AW19" s="33"/>
      <c r="AX19" s="33"/>
      <c r="AY19" s="33"/>
    </row>
    <row r="20" spans="1:51" ht="30.75" customHeight="1" x14ac:dyDescent="0.25">
      <c r="A20" s="1"/>
      <c r="B20" s="21"/>
      <c r="C20" s="21"/>
      <c r="D20" s="21"/>
      <c r="E20" s="21"/>
      <c r="F20" s="22"/>
      <c r="G20" s="23"/>
      <c r="H20" s="24"/>
      <c r="I20" s="24"/>
      <c r="J20" s="24"/>
      <c r="K20" s="21"/>
      <c r="L20" s="24"/>
      <c r="M20" s="24"/>
      <c r="N20" s="24"/>
      <c r="O20" s="21"/>
      <c r="P20" s="21"/>
      <c r="Q20" s="25" t="str">
        <f>IF(P20="","",VLOOKUP(P20,Listas!$A$73:$C$138,3))</f>
        <v/>
      </c>
      <c r="R20" s="25" t="str">
        <f>IF(Q20="","",_xlfn.XLOOKUP(Q20,Listas!$C$1:$C$67,Listas!$A$1:$A$67,"No encontrado",0))</f>
        <v/>
      </c>
      <c r="S20" s="25" t="str">
        <f>IF(Q20="","",_xlfn.XLOOKUP(Q20,Listas!$C$1:$C$67,Listas!$B$1:$B$67,"No encontrado",0))</f>
        <v/>
      </c>
      <c r="T20" s="25" t="str">
        <f>IF(Q20="","",_xlfn.XLOOKUP(Q20,Listas!$C$1:$C$67,Listas!$D$1:$D$67,"No encontrado",0))</f>
        <v/>
      </c>
      <c r="U20" s="23" t="str">
        <f>IF(P20="","",VLOOKUP(P20,Listas!$A$73:$B$138,2))</f>
        <v/>
      </c>
      <c r="V20" s="26"/>
      <c r="W20" s="27" t="str" cm="1">
        <f t="array" ref="W20">IF(V20="","",_xlfn.IFS(V20=1,10,V20=2,30,V20=3,100,V20=4,300,V20=5,1000))</f>
        <v/>
      </c>
      <c r="X20" s="26"/>
      <c r="Y20" s="28" t="str">
        <f t="shared" si="0"/>
        <v/>
      </c>
      <c r="Z20" s="29" t="str" cm="1">
        <f t="array" ref="Z20">IF(W20="","",_xlfn.IFS(W20&lt;100,1,W20=100,2,W20&gt;100,4))</f>
        <v/>
      </c>
      <c r="AA20" s="29" t="str" cm="1">
        <f t="array" ref="AA20">IF(X20="","",_xlfn.IFS(X20&lt;0.3,1,X20&lt;3,2,X20=3,4))</f>
        <v/>
      </c>
      <c r="AB20" s="29" t="str">
        <f t="shared" si="1"/>
        <v/>
      </c>
      <c r="AC20" s="29" t="str">
        <f t="shared" si="2"/>
        <v/>
      </c>
      <c r="AD20" s="21"/>
      <c r="AE20" s="21"/>
      <c r="AF20" s="33"/>
      <c r="AG20" s="35"/>
      <c r="AH20" s="35"/>
      <c r="AI20" s="33"/>
      <c r="AJ20" s="33"/>
      <c r="AK20" s="33"/>
      <c r="AL20" s="33"/>
      <c r="AM20" s="33"/>
      <c r="AN20" s="33"/>
      <c r="AO20" s="33"/>
      <c r="AP20" s="33"/>
      <c r="AQ20" s="34"/>
      <c r="AR20" s="34"/>
      <c r="AS20" s="33"/>
      <c r="AT20" s="33"/>
      <c r="AU20" s="33"/>
      <c r="AV20" s="35"/>
      <c r="AW20" s="33"/>
      <c r="AX20" s="33"/>
      <c r="AY20" s="33"/>
    </row>
    <row r="21" spans="1:51" ht="30.75" customHeight="1" x14ac:dyDescent="0.25">
      <c r="A21" s="1"/>
      <c r="B21" s="21"/>
      <c r="C21" s="21"/>
      <c r="D21" s="21"/>
      <c r="E21" s="21"/>
      <c r="F21" s="22"/>
      <c r="G21" s="23"/>
      <c r="H21" s="24"/>
      <c r="I21" s="24"/>
      <c r="J21" s="24"/>
      <c r="K21" s="21"/>
      <c r="L21" s="24"/>
      <c r="M21" s="24"/>
      <c r="N21" s="24"/>
      <c r="O21" s="21"/>
      <c r="P21" s="21"/>
      <c r="Q21" s="25" t="str">
        <f>IF(P21="","",VLOOKUP(P21,Listas!$A$73:$C$138,3))</f>
        <v/>
      </c>
      <c r="R21" s="25" t="str">
        <f>IF(Q21="","",_xlfn.XLOOKUP(Q21,Listas!$C$1:$C$67,Listas!$A$1:$A$67,"No encontrado",0))</f>
        <v/>
      </c>
      <c r="S21" s="25" t="str">
        <f>IF(Q21="","",_xlfn.XLOOKUP(Q21,Listas!$C$1:$C$67,Listas!$B$1:$B$67,"No encontrado",0))</f>
        <v/>
      </c>
      <c r="T21" s="25" t="str">
        <f>IF(Q21="","",_xlfn.XLOOKUP(Q21,Listas!$C$1:$C$67,Listas!$D$1:$D$67,"No encontrado",0))</f>
        <v/>
      </c>
      <c r="U21" s="23" t="str">
        <f>IF(P21="","",VLOOKUP(P21,Listas!$A$73:$B$138,2))</f>
        <v/>
      </c>
      <c r="V21" s="26"/>
      <c r="W21" s="27" t="str" cm="1">
        <f t="array" ref="W21">IF(V21="","",_xlfn.IFS(V21=1,10,V21=2,30,V21=3,100,V21=4,300,V21=5,1000))</f>
        <v/>
      </c>
      <c r="X21" s="26"/>
      <c r="Y21" s="28" t="str">
        <f t="shared" si="0"/>
        <v/>
      </c>
      <c r="Z21" s="29" t="str" cm="1">
        <f t="array" ref="Z21">IF(W21="","",_xlfn.IFS(W21&lt;100,1,W21=100,2,W21&gt;100,4))</f>
        <v/>
      </c>
      <c r="AA21" s="29" t="str" cm="1">
        <f t="array" ref="AA21">IF(X21="","",_xlfn.IFS(X21&lt;0.3,1,X21&lt;3,2,X21=3,4))</f>
        <v/>
      </c>
      <c r="AB21" s="29" t="str">
        <f t="shared" si="1"/>
        <v/>
      </c>
      <c r="AC21" s="29" t="str">
        <f t="shared" si="2"/>
        <v/>
      </c>
      <c r="AD21" s="21"/>
      <c r="AE21" s="21"/>
      <c r="AF21" s="33"/>
      <c r="AG21" s="35"/>
      <c r="AH21" s="35"/>
      <c r="AI21" s="33"/>
      <c r="AJ21" s="33"/>
      <c r="AK21" s="33"/>
      <c r="AL21" s="33"/>
      <c r="AM21" s="33"/>
      <c r="AN21" s="33"/>
      <c r="AO21" s="33"/>
      <c r="AP21" s="33"/>
      <c r="AQ21" s="34"/>
      <c r="AR21" s="34"/>
      <c r="AS21" s="35"/>
      <c r="AT21" s="35"/>
      <c r="AU21" s="35"/>
      <c r="AV21" s="35"/>
      <c r="AW21" s="35"/>
      <c r="AX21" s="35"/>
      <c r="AY21" s="35"/>
    </row>
    <row r="22" spans="1:51" ht="30.75" customHeight="1" x14ac:dyDescent="0.25">
      <c r="A22" s="1"/>
      <c r="B22" s="21"/>
      <c r="C22" s="21"/>
      <c r="D22" s="21"/>
      <c r="E22" s="21"/>
      <c r="F22" s="22"/>
      <c r="G22" s="23"/>
      <c r="H22" s="24"/>
      <c r="I22" s="24"/>
      <c r="J22" s="24"/>
      <c r="K22" s="21"/>
      <c r="L22" s="24"/>
      <c r="M22" s="24"/>
      <c r="N22" s="24"/>
      <c r="O22" s="21"/>
      <c r="P22" s="21"/>
      <c r="Q22" s="25" t="str">
        <f>IF(P22="","",VLOOKUP(P22,Listas!$A$73:$C$138,3))</f>
        <v/>
      </c>
      <c r="R22" s="25" t="str">
        <f>IF(Q22="","",_xlfn.XLOOKUP(Q22,Listas!$C$1:$C$67,Listas!$A$1:$A$67,"No encontrado",0))</f>
        <v/>
      </c>
      <c r="S22" s="25" t="str">
        <f>IF(Q22="","",_xlfn.XLOOKUP(Q22,Listas!$C$1:$C$67,Listas!$B$1:$B$67,"No encontrado",0))</f>
        <v/>
      </c>
      <c r="T22" s="25" t="str">
        <f>IF(Q22="","",_xlfn.XLOOKUP(Q22,Listas!$C$1:$C$67,Listas!$D$1:$D$67,"No encontrado",0))</f>
        <v/>
      </c>
      <c r="U22" s="23" t="str">
        <f>IF(P22="","",VLOOKUP(P22,Listas!$A$73:$B$138,2))</f>
        <v/>
      </c>
      <c r="V22" s="26"/>
      <c r="W22" s="27" t="str" cm="1">
        <f t="array" ref="W22">IF(V22="","",_xlfn.IFS(V22=1,10,V22=2,30,V22=3,100,V22=4,300,V22=5,1000))</f>
        <v/>
      </c>
      <c r="X22" s="26"/>
      <c r="Y22" s="28" t="str">
        <f t="shared" si="0"/>
        <v/>
      </c>
      <c r="Z22" s="29" t="str" cm="1">
        <f t="array" ref="Z22">IF(W22="","",_xlfn.IFS(W22&lt;100,1,W22=100,2,W22&gt;100,4))</f>
        <v/>
      </c>
      <c r="AA22" s="29" t="str" cm="1">
        <f t="array" ref="AA22">IF(X22="","",_xlfn.IFS(X22&lt;0.3,1,X22&lt;3,2,X22=3,4))</f>
        <v/>
      </c>
      <c r="AB22" s="29" t="str">
        <f t="shared" si="1"/>
        <v/>
      </c>
      <c r="AC22" s="29" t="str">
        <f t="shared" si="2"/>
        <v/>
      </c>
      <c r="AD22" s="21"/>
      <c r="AE22" s="21"/>
      <c r="AF22" s="33"/>
      <c r="AG22" s="35"/>
      <c r="AH22" s="35"/>
      <c r="AI22" s="33"/>
      <c r="AJ22" s="33"/>
      <c r="AK22" s="33"/>
      <c r="AL22" s="33"/>
      <c r="AM22" s="33"/>
      <c r="AN22" s="33"/>
      <c r="AO22" s="33"/>
      <c r="AP22" s="33"/>
      <c r="AQ22" s="34"/>
      <c r="AR22" s="34"/>
      <c r="AS22" s="35"/>
      <c r="AT22" s="35"/>
      <c r="AU22" s="35"/>
      <c r="AV22" s="35"/>
      <c r="AW22" s="35"/>
      <c r="AX22" s="35"/>
      <c r="AY22" s="35"/>
    </row>
    <row r="23" spans="1:51" ht="30.75" customHeight="1" x14ac:dyDescent="0.25">
      <c r="A23" s="1"/>
      <c r="B23" s="21"/>
      <c r="C23" s="21"/>
      <c r="D23" s="21"/>
      <c r="E23" s="21"/>
      <c r="F23" s="22"/>
      <c r="G23" s="23"/>
      <c r="H23" s="21"/>
      <c r="I23" s="21"/>
      <c r="J23" s="21"/>
      <c r="K23" s="21"/>
      <c r="L23" s="21"/>
      <c r="M23" s="21"/>
      <c r="N23" s="21"/>
      <c r="O23" s="21"/>
      <c r="P23" s="21"/>
      <c r="Q23" s="25" t="str">
        <f>IF(P23="","",VLOOKUP(P23,Listas!$A$73:$C$138,3))</f>
        <v/>
      </c>
      <c r="R23" s="25" t="str">
        <f>IF(Q23="","",_xlfn.XLOOKUP(Q23,Listas!$C$1:$C$67,Listas!$A$1:$A$67,"No encontrado",0))</f>
        <v/>
      </c>
      <c r="S23" s="25" t="str">
        <f>IF(Q23="","",_xlfn.XLOOKUP(Q23,Listas!$C$1:$C$67,Listas!$B$1:$B$67,"No encontrado",0))</f>
        <v/>
      </c>
      <c r="T23" s="25" t="str">
        <f>IF(Q23="","",_xlfn.XLOOKUP(Q23,Listas!$C$1:$C$67,Listas!$D$1:$D$67,"No encontrado",0))</f>
        <v/>
      </c>
      <c r="U23" s="23" t="str">
        <f>IF(P23="","",VLOOKUP(P23,Listas!$A$73:$B$138,2))</f>
        <v/>
      </c>
      <c r="V23" s="26"/>
      <c r="W23" s="27" t="str" cm="1">
        <f t="array" ref="W23">IF(V23="","",_xlfn.IFS(V23=1,10,V23=2,30,V23=3,100,V23=4,300,V23=5,1000))</f>
        <v/>
      </c>
      <c r="X23" s="26"/>
      <c r="Y23" s="28" t="str">
        <f t="shared" si="0"/>
        <v/>
      </c>
      <c r="Z23" s="29" t="str" cm="1">
        <f t="array" ref="Z23">IF(W23="","",_xlfn.IFS(W23&lt;100,1,W23=100,2,W23&gt;100,4))</f>
        <v/>
      </c>
      <c r="AA23" s="29" t="str" cm="1">
        <f t="array" ref="AA23">IF(X23="","",_xlfn.IFS(X23&lt;0.3,1,X23&lt;3,2,X23=3,4))</f>
        <v/>
      </c>
      <c r="AB23" s="29" t="str">
        <f t="shared" si="1"/>
        <v/>
      </c>
      <c r="AC23" s="29" t="str">
        <f t="shared" si="2"/>
        <v/>
      </c>
      <c r="AD23" s="21"/>
      <c r="AE23" s="21"/>
      <c r="AF23" s="33"/>
      <c r="AG23" s="35"/>
      <c r="AH23" s="35"/>
      <c r="AI23" s="33"/>
      <c r="AJ23" s="33"/>
      <c r="AK23" s="33"/>
      <c r="AL23" s="33"/>
      <c r="AM23" s="33"/>
      <c r="AN23" s="33"/>
      <c r="AO23" s="33"/>
      <c r="AP23" s="33"/>
      <c r="AQ23" s="34"/>
      <c r="AR23" s="34"/>
      <c r="AS23" s="35"/>
      <c r="AT23" s="35"/>
      <c r="AU23" s="35"/>
      <c r="AV23" s="35"/>
      <c r="AW23" s="35"/>
      <c r="AX23" s="35"/>
      <c r="AY23" s="35"/>
    </row>
    <row r="24" spans="1:51" ht="30.75" customHeight="1" x14ac:dyDescent="0.25">
      <c r="A24" s="1"/>
      <c r="B24" s="21"/>
      <c r="C24" s="21"/>
      <c r="D24" s="21"/>
      <c r="E24" s="21"/>
      <c r="F24" s="22"/>
      <c r="G24" s="23"/>
      <c r="H24" s="21"/>
      <c r="I24" s="21"/>
      <c r="J24" s="21"/>
      <c r="K24" s="21"/>
      <c r="L24" s="21"/>
      <c r="M24" s="21"/>
      <c r="N24" s="21"/>
      <c r="O24" s="21"/>
      <c r="P24" s="21"/>
      <c r="Q24" s="25" t="str">
        <f>IF(P24="","",VLOOKUP(P24,Listas!$A$73:$C$138,3))</f>
        <v/>
      </c>
      <c r="R24" s="25" t="str">
        <f>IF(Q24="","",_xlfn.XLOOKUP(Q24,Listas!$C$1:$C$67,Listas!$A$1:$A$67,"No encontrado",0))</f>
        <v/>
      </c>
      <c r="S24" s="25" t="str">
        <f>IF(Q24="","",_xlfn.XLOOKUP(Q24,Listas!$C$1:$C$67,Listas!$B$1:$B$67,"No encontrado",0))</f>
        <v/>
      </c>
      <c r="T24" s="25" t="str">
        <f>IF(Q24="","",_xlfn.XLOOKUP(Q24,Listas!$C$1:$C$67,Listas!$D$1:$D$67,"No encontrado",0))</f>
        <v/>
      </c>
      <c r="U24" s="23" t="str">
        <f>IF(P24="","",VLOOKUP(P24,Listas!$A$73:$B$138,2))</f>
        <v/>
      </c>
      <c r="V24" s="26"/>
      <c r="W24" s="27" t="str" cm="1">
        <f t="array" ref="W24">IF(V24="","",_xlfn.IFS(V24=1,10,V24=2,30,V24=3,100,V24=4,300,V24=5,1000))</f>
        <v/>
      </c>
      <c r="X24" s="26"/>
      <c r="Y24" s="28" t="str">
        <f t="shared" si="0"/>
        <v/>
      </c>
      <c r="Z24" s="29" t="str" cm="1">
        <f t="array" ref="Z24">IF(W24="","",_xlfn.IFS(W24&lt;100,1,W24=100,2,W24&gt;100,4))</f>
        <v/>
      </c>
      <c r="AA24" s="29" t="str" cm="1">
        <f t="array" ref="AA24">IF(X24="","",_xlfn.IFS(X24&lt;0.3,1,X24&lt;3,2,X24=3,4))</f>
        <v/>
      </c>
      <c r="AB24" s="29" t="str">
        <f t="shared" si="1"/>
        <v/>
      </c>
      <c r="AC24" s="29" t="str">
        <f t="shared" si="2"/>
        <v/>
      </c>
      <c r="AD24" s="21"/>
      <c r="AE24" s="21"/>
      <c r="AF24" s="33"/>
      <c r="AG24" s="35"/>
      <c r="AH24" s="35"/>
      <c r="AI24" s="33"/>
      <c r="AJ24" s="33"/>
      <c r="AK24" s="33"/>
      <c r="AL24" s="33"/>
      <c r="AM24" s="33"/>
      <c r="AN24" s="33"/>
      <c r="AO24" s="33"/>
      <c r="AP24" s="33"/>
      <c r="AQ24" s="34"/>
      <c r="AR24" s="34"/>
      <c r="AS24" s="35"/>
      <c r="AT24" s="35"/>
      <c r="AU24" s="35"/>
      <c r="AV24" s="35"/>
      <c r="AW24" s="35"/>
      <c r="AX24" s="35"/>
      <c r="AY24" s="35"/>
    </row>
    <row r="25" spans="1:51" ht="30.75" customHeight="1" x14ac:dyDescent="0.25">
      <c r="A25" s="1"/>
      <c r="B25" s="21"/>
      <c r="C25" s="21"/>
      <c r="D25" s="21"/>
      <c r="E25" s="21"/>
      <c r="F25" s="22"/>
      <c r="G25" s="23"/>
      <c r="H25" s="21"/>
      <c r="I25" s="21"/>
      <c r="J25" s="21"/>
      <c r="K25" s="21"/>
      <c r="L25" s="21"/>
      <c r="M25" s="21"/>
      <c r="N25" s="21"/>
      <c r="O25" s="21"/>
      <c r="P25" s="21"/>
      <c r="Q25" s="25" t="str">
        <f>IF(P25="","",VLOOKUP(P25,Listas!$A$73:$C$138,3))</f>
        <v/>
      </c>
      <c r="R25" s="25" t="str">
        <f>IF(Q25="","",_xlfn.XLOOKUP(Q25,Listas!$C$1:$C$67,Listas!$A$1:$A$67,"No encontrado",0))</f>
        <v/>
      </c>
      <c r="S25" s="25" t="str">
        <f>IF(Q25="","",_xlfn.XLOOKUP(Q25,Listas!$C$1:$C$67,Listas!$B$1:$B$67,"No encontrado",0))</f>
        <v/>
      </c>
      <c r="T25" s="25" t="str">
        <f>IF(Q25="","",_xlfn.XLOOKUP(Q25,Listas!$C$1:$C$67,Listas!$D$1:$D$67,"No encontrado",0))</f>
        <v/>
      </c>
      <c r="U25" s="23" t="str">
        <f>IF(P25="","",VLOOKUP(P25,Listas!$A$73:$B$138,2))</f>
        <v/>
      </c>
      <c r="V25" s="26"/>
      <c r="W25" s="27" t="str" cm="1">
        <f t="array" ref="W25">IF(V25="","",_xlfn.IFS(V25=1,10,V25=2,30,V25=3,100,V25=4,300,V25=5,1000))</f>
        <v/>
      </c>
      <c r="X25" s="26"/>
      <c r="Y25" s="28" t="str">
        <f t="shared" si="0"/>
        <v/>
      </c>
      <c r="Z25" s="29" t="str" cm="1">
        <f t="array" ref="Z25">IF(W25="","",_xlfn.IFS(W25&lt;100,1,W25=100,2,W25&gt;100,4))</f>
        <v/>
      </c>
      <c r="AA25" s="29" t="str" cm="1">
        <f t="array" ref="AA25">IF(X25="","",_xlfn.IFS(X25&lt;0.3,1,X25&lt;3,2,X25=3,4))</f>
        <v/>
      </c>
      <c r="AB25" s="29" t="str">
        <f t="shared" si="1"/>
        <v/>
      </c>
      <c r="AC25" s="29" t="str">
        <f t="shared" si="2"/>
        <v/>
      </c>
      <c r="AD25" s="21"/>
      <c r="AE25" s="21"/>
      <c r="AF25" s="33"/>
      <c r="AG25" s="35"/>
      <c r="AH25" s="35"/>
      <c r="AI25" s="33"/>
      <c r="AJ25" s="33"/>
      <c r="AK25" s="33"/>
      <c r="AL25" s="33"/>
      <c r="AM25" s="33"/>
      <c r="AN25" s="33"/>
      <c r="AO25" s="33"/>
      <c r="AP25" s="33"/>
      <c r="AQ25" s="34"/>
      <c r="AR25" s="34"/>
      <c r="AS25" s="35"/>
      <c r="AT25" s="35"/>
      <c r="AU25" s="35"/>
      <c r="AV25" s="35"/>
      <c r="AW25" s="35"/>
      <c r="AX25" s="35"/>
      <c r="AY25" s="35"/>
    </row>
    <row r="26" spans="1:51" ht="30.75" customHeight="1" x14ac:dyDescent="0.25">
      <c r="A26" s="1"/>
      <c r="B26" s="21"/>
      <c r="C26" s="21"/>
      <c r="D26" s="21"/>
      <c r="E26" s="21"/>
      <c r="F26" s="22"/>
      <c r="G26" s="23"/>
      <c r="H26" s="24"/>
      <c r="I26" s="24"/>
      <c r="J26" s="24"/>
      <c r="K26" s="21"/>
      <c r="L26" s="21"/>
      <c r="M26" s="21"/>
      <c r="N26" s="24"/>
      <c r="O26" s="21"/>
      <c r="P26" s="21"/>
      <c r="Q26" s="25" t="str">
        <f>IF(P26="","",VLOOKUP(P26,Listas!$A$73:$C$138,3))</f>
        <v/>
      </c>
      <c r="R26" s="25" t="str">
        <f>IF(Q26="","",_xlfn.XLOOKUP(Q26,Listas!$C$1:$C$67,Listas!$A$1:$A$67,"No encontrado",0))</f>
        <v/>
      </c>
      <c r="S26" s="25" t="str">
        <f>IF(Q26="","",_xlfn.XLOOKUP(Q26,Listas!$C$1:$C$67,Listas!$B$1:$B$67,"No encontrado",0))</f>
        <v/>
      </c>
      <c r="T26" s="25" t="str">
        <f>IF(Q26="","",_xlfn.XLOOKUP(Q26,Listas!$C$1:$C$67,Listas!$D$1:$D$67,"No encontrado",0))</f>
        <v/>
      </c>
      <c r="U26" s="23" t="str">
        <f>IF(P26="","",VLOOKUP(P26,Listas!$A$73:$B$138,2))</f>
        <v/>
      </c>
      <c r="V26" s="26"/>
      <c r="W26" s="27" t="str" cm="1">
        <f t="array" ref="W26">IF(V26="","",_xlfn.IFS(V26=1,10,V26=2,30,V26=3,100,V26=4,300,V26=5,1000))</f>
        <v/>
      </c>
      <c r="X26" s="26"/>
      <c r="Y26" s="28" t="str">
        <f t="shared" si="0"/>
        <v/>
      </c>
      <c r="Z26" s="29" t="str" cm="1">
        <f t="array" ref="Z26">IF(W26="","",_xlfn.IFS(W26&lt;100,1,W26=100,2,W26&gt;100,4))</f>
        <v/>
      </c>
      <c r="AA26" s="29" t="str" cm="1">
        <f t="array" ref="AA26">IF(X26="","",_xlfn.IFS(X26&lt;0.3,1,X26&lt;3,2,X26=3,4))</f>
        <v/>
      </c>
      <c r="AB26" s="29" t="str">
        <f t="shared" si="1"/>
        <v/>
      </c>
      <c r="AC26" s="29" t="str">
        <f t="shared" si="2"/>
        <v/>
      </c>
      <c r="AD26" s="22"/>
      <c r="AE26" s="21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4"/>
      <c r="AR26" s="34"/>
      <c r="AS26" s="35"/>
      <c r="AT26" s="35"/>
      <c r="AU26" s="35"/>
      <c r="AV26" s="35"/>
      <c r="AW26" s="35"/>
      <c r="AX26" s="35"/>
      <c r="AY26" s="35"/>
    </row>
    <row r="27" spans="1:51" ht="30.75" customHeight="1" x14ac:dyDescent="0.25">
      <c r="A27" s="1"/>
      <c r="B27" s="21"/>
      <c r="C27" s="21"/>
      <c r="D27" s="21"/>
      <c r="E27" s="21"/>
      <c r="F27" s="22"/>
      <c r="G27" s="23"/>
      <c r="H27" s="24"/>
      <c r="I27" s="24"/>
      <c r="J27" s="24"/>
      <c r="K27" s="21"/>
      <c r="L27" s="24"/>
      <c r="M27" s="24"/>
      <c r="N27" s="24"/>
      <c r="O27" s="21"/>
      <c r="P27" s="21"/>
      <c r="Q27" s="25" t="str">
        <f>IF(P27="","",VLOOKUP(P27,Listas!$A$73:$C$138,3))</f>
        <v/>
      </c>
      <c r="R27" s="25" t="str">
        <f>IF(Q27="","",_xlfn.XLOOKUP(Q27,Listas!$C$1:$C$67,Listas!$A$1:$A$67,"No encontrado",0))</f>
        <v/>
      </c>
      <c r="S27" s="25" t="str">
        <f>IF(Q27="","",_xlfn.XLOOKUP(Q27,Listas!$C$1:$C$67,Listas!$B$1:$B$67,"No encontrado",0))</f>
        <v/>
      </c>
      <c r="T27" s="25" t="str">
        <f>IF(Q27="","",_xlfn.XLOOKUP(Q27,Listas!$C$1:$C$67,Listas!$D$1:$D$67,"No encontrado",0))</f>
        <v/>
      </c>
      <c r="U27" s="23" t="str">
        <f>IF(P27="","",VLOOKUP(P27,Listas!$A$73:$B$138,2))</f>
        <v/>
      </c>
      <c r="V27" s="26"/>
      <c r="W27" s="27" t="str" cm="1">
        <f t="array" ref="W27">IF(V27="","",_xlfn.IFS(V27=1,10,V27=2,30,V27=3,100,V27=4,300,V27=5,1000))</f>
        <v/>
      </c>
      <c r="X27" s="26"/>
      <c r="Y27" s="28" t="str">
        <f t="shared" si="0"/>
        <v/>
      </c>
      <c r="Z27" s="29" t="str" cm="1">
        <f t="array" ref="Z27">IF(W27="","",_xlfn.IFS(W27&lt;100,1,W27=100,2,W27&gt;100,4))</f>
        <v/>
      </c>
      <c r="AA27" s="29" t="str" cm="1">
        <f t="array" ref="AA27">IF(X27="","",_xlfn.IFS(X27&lt;0.3,1,X27&lt;3,2,X27=3,4))</f>
        <v/>
      </c>
      <c r="AB27" s="29" t="str">
        <f t="shared" si="1"/>
        <v/>
      </c>
      <c r="AC27" s="29" t="str">
        <f t="shared" si="2"/>
        <v/>
      </c>
      <c r="AD27" s="21"/>
      <c r="AE27" s="21"/>
      <c r="AF27" s="33"/>
      <c r="AG27" s="35"/>
      <c r="AH27" s="35"/>
      <c r="AI27" s="33"/>
      <c r="AJ27" s="33"/>
      <c r="AK27" s="33"/>
      <c r="AL27" s="33"/>
      <c r="AM27" s="33"/>
      <c r="AN27" s="33"/>
      <c r="AO27" s="33"/>
      <c r="AP27" s="33"/>
      <c r="AQ27" s="34"/>
      <c r="AR27" s="34"/>
      <c r="AS27" s="35"/>
      <c r="AT27" s="35"/>
      <c r="AU27" s="35"/>
      <c r="AV27" s="35"/>
      <c r="AW27" s="35"/>
      <c r="AX27" s="35"/>
      <c r="AY27" s="35"/>
    </row>
    <row r="28" spans="1:51" ht="30.75" customHeight="1" x14ac:dyDescent="0.25">
      <c r="A28" s="1"/>
      <c r="B28" s="21"/>
      <c r="C28" s="21"/>
      <c r="D28" s="21"/>
      <c r="E28" s="21"/>
      <c r="F28" s="22"/>
      <c r="G28" s="23"/>
      <c r="H28" s="24"/>
      <c r="I28" s="24"/>
      <c r="J28" s="24"/>
      <c r="K28" s="21"/>
      <c r="L28" s="24"/>
      <c r="M28" s="24"/>
      <c r="N28" s="24"/>
      <c r="O28" s="21"/>
      <c r="P28" s="21"/>
      <c r="Q28" s="25" t="str">
        <f>IF(P28="","",VLOOKUP(P28,Listas!$A$73:$C$138,3))</f>
        <v/>
      </c>
      <c r="R28" s="25" t="str">
        <f>IF(Q28="","",_xlfn.XLOOKUP(Q28,Listas!$C$1:$C$67,Listas!$A$1:$A$67,"No encontrado",0))</f>
        <v/>
      </c>
      <c r="S28" s="25" t="str">
        <f>IF(Q28="","",_xlfn.XLOOKUP(Q28,Listas!$C$1:$C$67,Listas!$B$1:$B$67,"No encontrado",0))</f>
        <v/>
      </c>
      <c r="T28" s="25" t="str">
        <f>IF(Q28="","",_xlfn.XLOOKUP(Q28,Listas!$C$1:$C$67,Listas!$D$1:$D$67,"No encontrado",0))</f>
        <v/>
      </c>
      <c r="U28" s="23" t="str">
        <f>IF(P28="","",VLOOKUP(P28,Listas!$A$73:$B$138,2))</f>
        <v/>
      </c>
      <c r="V28" s="26"/>
      <c r="W28" s="27" t="str" cm="1">
        <f t="array" ref="W28">IF(V28="","",_xlfn.IFS(V28=1,10,V28=2,30,V28=3,100,V28=4,300,V28=5,1000))</f>
        <v/>
      </c>
      <c r="X28" s="26"/>
      <c r="Y28" s="28" t="str">
        <f t="shared" si="0"/>
        <v/>
      </c>
      <c r="Z28" s="29" t="str" cm="1">
        <f t="array" ref="Z28">IF(W28="","",_xlfn.IFS(W28&lt;100,1,W28=100,2,W28&gt;100,4))</f>
        <v/>
      </c>
      <c r="AA28" s="29" t="str" cm="1">
        <f t="array" ref="AA28">IF(X28="","",_xlfn.IFS(X28&lt;0.3,1,X28&lt;3,2,X28=3,4))</f>
        <v/>
      </c>
      <c r="AB28" s="29" t="str">
        <f t="shared" si="1"/>
        <v/>
      </c>
      <c r="AC28" s="29" t="str">
        <f t="shared" si="2"/>
        <v/>
      </c>
      <c r="AD28" s="21"/>
      <c r="AE28" s="21"/>
      <c r="AF28" s="33"/>
      <c r="AG28" s="35"/>
      <c r="AH28" s="35"/>
      <c r="AI28" s="33"/>
      <c r="AJ28" s="33"/>
      <c r="AK28" s="33"/>
      <c r="AL28" s="33"/>
      <c r="AM28" s="33"/>
      <c r="AN28" s="33"/>
      <c r="AO28" s="33"/>
      <c r="AP28" s="33"/>
      <c r="AQ28" s="34"/>
      <c r="AR28" s="34"/>
      <c r="AS28" s="35"/>
      <c r="AT28" s="35"/>
      <c r="AU28" s="35"/>
      <c r="AV28" s="35"/>
      <c r="AW28" s="35"/>
      <c r="AX28" s="35"/>
      <c r="AY28" s="35"/>
    </row>
    <row r="29" spans="1:51" ht="30.75" customHeight="1" x14ac:dyDescent="0.25">
      <c r="A29" s="1"/>
      <c r="B29" s="21"/>
      <c r="C29" s="21"/>
      <c r="D29" s="21"/>
      <c r="E29" s="21"/>
      <c r="F29" s="22"/>
      <c r="G29" s="23"/>
      <c r="H29" s="24"/>
      <c r="I29" s="24"/>
      <c r="J29" s="24"/>
      <c r="K29" s="21"/>
      <c r="L29" s="24"/>
      <c r="M29" s="24"/>
      <c r="N29" s="24"/>
      <c r="O29" s="21"/>
      <c r="P29" s="21"/>
      <c r="Q29" s="25" t="str">
        <f>IF(P29="","",VLOOKUP(P29,Listas!$A$73:$C$138,3))</f>
        <v/>
      </c>
      <c r="R29" s="25" t="str">
        <f>IF(Q29="","",_xlfn.XLOOKUP(Q29,Listas!$C$1:$C$67,Listas!$A$1:$A$67,"No encontrado",0))</f>
        <v/>
      </c>
      <c r="S29" s="25" t="str">
        <f>IF(Q29="","",_xlfn.XLOOKUP(Q29,Listas!$C$1:$C$67,Listas!$B$1:$B$67,"No encontrado",0))</f>
        <v/>
      </c>
      <c r="T29" s="25" t="str">
        <f>IF(Q29="","",_xlfn.XLOOKUP(Q29,Listas!$C$1:$C$67,Listas!$D$1:$D$67,"No encontrado",0))</f>
        <v/>
      </c>
      <c r="U29" s="23" t="str">
        <f>IF(P29="","",VLOOKUP(P29,Listas!$A$73:$B$138,2))</f>
        <v/>
      </c>
      <c r="V29" s="26"/>
      <c r="W29" s="27" t="str" cm="1">
        <f t="array" ref="W29">IF(V29="","",_xlfn.IFS(V29=1,10,V29=2,30,V29=3,100,V29=4,300,V29=5,1000))</f>
        <v/>
      </c>
      <c r="X29" s="26"/>
      <c r="Y29" s="28" t="str">
        <f t="shared" si="0"/>
        <v/>
      </c>
      <c r="Z29" s="29" t="str" cm="1">
        <f t="array" ref="Z29">IF(W29="","",_xlfn.IFS(W29&lt;100,1,W29=100,2,W29&gt;100,4))</f>
        <v/>
      </c>
      <c r="AA29" s="29" t="str" cm="1">
        <f t="array" ref="AA29">IF(X29="","",_xlfn.IFS(X29&lt;0.3,1,X29&lt;3,2,X29=3,4))</f>
        <v/>
      </c>
      <c r="AB29" s="29" t="str">
        <f t="shared" si="1"/>
        <v/>
      </c>
      <c r="AC29" s="29" t="str">
        <f t="shared" si="2"/>
        <v/>
      </c>
      <c r="AD29" s="21"/>
      <c r="AE29" s="21"/>
      <c r="AF29" s="33"/>
      <c r="AG29" s="35"/>
      <c r="AH29" s="35"/>
      <c r="AI29" s="33"/>
      <c r="AJ29" s="33"/>
      <c r="AK29" s="33"/>
      <c r="AL29" s="33"/>
      <c r="AM29" s="33"/>
      <c r="AN29" s="33"/>
      <c r="AO29" s="33"/>
      <c r="AP29" s="33"/>
      <c r="AQ29" s="34"/>
      <c r="AR29" s="34"/>
      <c r="AS29" s="33"/>
      <c r="AT29" s="33"/>
      <c r="AU29" s="33"/>
      <c r="AV29" s="33"/>
      <c r="AW29" s="33"/>
      <c r="AX29" s="33"/>
      <c r="AY29" s="33"/>
    </row>
    <row r="30" spans="1:51" ht="30.75" customHeight="1" x14ac:dyDescent="0.25">
      <c r="A30" s="1"/>
      <c r="B30" s="21"/>
      <c r="C30" s="21"/>
      <c r="D30" s="21"/>
      <c r="E30" s="21"/>
      <c r="F30" s="22"/>
      <c r="G30" s="23"/>
      <c r="H30" s="24"/>
      <c r="I30" s="24"/>
      <c r="J30" s="24"/>
      <c r="K30" s="21"/>
      <c r="L30" s="24"/>
      <c r="M30" s="24"/>
      <c r="N30" s="24"/>
      <c r="O30" s="21"/>
      <c r="P30" s="21"/>
      <c r="Q30" s="25" t="str">
        <f>IF(P30="","",VLOOKUP(P30,Listas!$A$73:$C$138,3))</f>
        <v/>
      </c>
      <c r="R30" s="25" t="str">
        <f>IF(Q30="","",_xlfn.XLOOKUP(Q30,Listas!$C$1:$C$67,Listas!$A$1:$A$67,"No encontrado",0))</f>
        <v/>
      </c>
      <c r="S30" s="25" t="str">
        <f>IF(Q30="","",_xlfn.XLOOKUP(Q30,Listas!$C$1:$C$67,Listas!$B$1:$B$67,"No encontrado",0))</f>
        <v/>
      </c>
      <c r="T30" s="25" t="str">
        <f>IF(Q30="","",_xlfn.XLOOKUP(Q30,Listas!$C$1:$C$67,Listas!$D$1:$D$67,"No encontrado",0))</f>
        <v/>
      </c>
      <c r="U30" s="23" t="str">
        <f>IF(P30="","",VLOOKUP(P30,Listas!$A$73:$B$138,2))</f>
        <v/>
      </c>
      <c r="V30" s="26"/>
      <c r="W30" s="27" t="str" cm="1">
        <f t="array" ref="W30">IF(V30="","",_xlfn.IFS(V30=1,10,V30=2,30,V30=3,100,V30=4,300,V30=5,1000))</f>
        <v/>
      </c>
      <c r="X30" s="26"/>
      <c r="Y30" s="28" t="str">
        <f t="shared" si="0"/>
        <v/>
      </c>
      <c r="Z30" s="29" t="str" cm="1">
        <f t="array" ref="Z30">IF(W30="","",_xlfn.IFS(W30&lt;100,1,W30=100,2,W30&gt;100,4))</f>
        <v/>
      </c>
      <c r="AA30" s="29" t="str" cm="1">
        <f t="array" ref="AA30">IF(X30="","",_xlfn.IFS(X30&lt;0.3,1,X30&lt;3,2,X30=3,4))</f>
        <v/>
      </c>
      <c r="AB30" s="29" t="str">
        <f t="shared" si="1"/>
        <v/>
      </c>
      <c r="AC30" s="29" t="str">
        <f t="shared" si="2"/>
        <v/>
      </c>
      <c r="AD30" s="21"/>
      <c r="AE30" s="21"/>
      <c r="AF30" s="33"/>
      <c r="AG30" s="35"/>
      <c r="AH30" s="35"/>
      <c r="AI30" s="33"/>
      <c r="AJ30" s="33"/>
      <c r="AK30" s="33"/>
      <c r="AL30" s="33"/>
      <c r="AM30" s="33"/>
      <c r="AN30" s="33"/>
      <c r="AO30" s="33"/>
      <c r="AP30" s="33"/>
      <c r="AQ30" s="34"/>
      <c r="AR30" s="34"/>
      <c r="AS30" s="33"/>
      <c r="AT30" s="33"/>
      <c r="AU30" s="33"/>
      <c r="AV30" s="33"/>
      <c r="AW30" s="33"/>
      <c r="AX30" s="33"/>
      <c r="AY30" s="33"/>
    </row>
    <row r="31" spans="1:51" ht="30.75" customHeight="1" x14ac:dyDescent="0.25">
      <c r="A31" s="1"/>
      <c r="B31" s="21"/>
      <c r="C31" s="21"/>
      <c r="D31" s="21"/>
      <c r="E31" s="21"/>
      <c r="F31" s="22"/>
      <c r="G31" s="23"/>
      <c r="H31" s="24"/>
      <c r="I31" s="24"/>
      <c r="J31" s="24"/>
      <c r="K31" s="21"/>
      <c r="L31" s="24"/>
      <c r="M31" s="24"/>
      <c r="N31" s="24"/>
      <c r="O31" s="21"/>
      <c r="P31" s="21"/>
      <c r="Q31" s="25" t="str">
        <f>IF(P31="","",VLOOKUP(P31,Listas!$A$73:$C$138,3))</f>
        <v/>
      </c>
      <c r="R31" s="25" t="str">
        <f>IF(Q31="","",_xlfn.XLOOKUP(Q31,Listas!$C$1:$C$67,Listas!$A$1:$A$67,"No encontrado",0))</f>
        <v/>
      </c>
      <c r="S31" s="25" t="str">
        <f>IF(Q31="","",_xlfn.XLOOKUP(Q31,Listas!$C$1:$C$67,Listas!$B$1:$B$67,"No encontrado",0))</f>
        <v/>
      </c>
      <c r="T31" s="25" t="str">
        <f>IF(Q31="","",_xlfn.XLOOKUP(Q31,Listas!$C$1:$C$67,Listas!$D$1:$D$67,"No encontrado",0))</f>
        <v/>
      </c>
      <c r="U31" s="23" t="str">
        <f>IF(P31="","",VLOOKUP(P31,Listas!$A$73:$B$138,2))</f>
        <v/>
      </c>
      <c r="V31" s="26"/>
      <c r="W31" s="27" t="str" cm="1">
        <f t="array" ref="W31">IF(V31="","",_xlfn.IFS(V31=1,10,V31=2,30,V31=3,100,V31=4,300,V31=5,1000))</f>
        <v/>
      </c>
      <c r="X31" s="26"/>
      <c r="Y31" s="28" t="str">
        <f t="shared" si="0"/>
        <v/>
      </c>
      <c r="Z31" s="29" t="str" cm="1">
        <f t="array" ref="Z31">IF(W31="","",_xlfn.IFS(W31&lt;100,1,W31=100,2,W31&gt;100,4))</f>
        <v/>
      </c>
      <c r="AA31" s="29" t="str" cm="1">
        <f t="array" ref="AA31">IF(X31="","",_xlfn.IFS(X31&lt;0.3,1,X31&lt;3,2,X31=3,4))</f>
        <v/>
      </c>
      <c r="AB31" s="29" t="str">
        <f t="shared" si="1"/>
        <v/>
      </c>
      <c r="AC31" s="29" t="str">
        <f t="shared" si="2"/>
        <v/>
      </c>
      <c r="AD31" s="21"/>
      <c r="AE31" s="21"/>
      <c r="AF31" s="33"/>
      <c r="AG31" s="35"/>
      <c r="AH31" s="35"/>
      <c r="AI31" s="33"/>
      <c r="AJ31" s="33"/>
      <c r="AK31" s="33"/>
      <c r="AL31" s="33"/>
      <c r="AM31" s="33"/>
      <c r="AN31" s="33"/>
      <c r="AO31" s="33"/>
      <c r="AP31" s="33"/>
      <c r="AQ31" s="34"/>
      <c r="AR31" s="34"/>
      <c r="AS31" s="33"/>
      <c r="AT31" s="33"/>
      <c r="AU31" s="33"/>
      <c r="AV31" s="33"/>
      <c r="AW31" s="33"/>
      <c r="AX31" s="33"/>
      <c r="AY31" s="33"/>
    </row>
    <row r="32" spans="1:51" ht="30.75" customHeight="1" x14ac:dyDescent="0.25">
      <c r="A32" s="1"/>
      <c r="B32" s="21"/>
      <c r="C32" s="21"/>
      <c r="D32" s="21"/>
      <c r="E32" s="21"/>
      <c r="F32" s="22"/>
      <c r="G32" s="23"/>
      <c r="H32" s="21"/>
      <c r="I32" s="21"/>
      <c r="J32" s="21"/>
      <c r="K32" s="21"/>
      <c r="L32" s="21"/>
      <c r="M32" s="21"/>
      <c r="N32" s="21"/>
      <c r="O32" s="21"/>
      <c r="P32" s="21"/>
      <c r="Q32" s="25" t="str">
        <f>IF(P32="","",VLOOKUP(P32,Listas!$A$73:$C$138,3))</f>
        <v/>
      </c>
      <c r="R32" s="25" t="str">
        <f>IF(Q32="","",_xlfn.XLOOKUP(Q32,Listas!$C$1:$C$67,Listas!$A$1:$A$67,"No encontrado",0))</f>
        <v/>
      </c>
      <c r="S32" s="25" t="str">
        <f>IF(Q32="","",_xlfn.XLOOKUP(Q32,Listas!$C$1:$C$67,Listas!$B$1:$B$67,"No encontrado",0))</f>
        <v/>
      </c>
      <c r="T32" s="25" t="str">
        <f>IF(Q32="","",_xlfn.XLOOKUP(Q32,Listas!$C$1:$C$67,Listas!$D$1:$D$67,"No encontrado",0))</f>
        <v/>
      </c>
      <c r="U32" s="23" t="str">
        <f>IF(P32="","",VLOOKUP(P32,Listas!$A$73:$B$138,2))</f>
        <v/>
      </c>
      <c r="V32" s="26"/>
      <c r="W32" s="27" t="str" cm="1">
        <f t="array" ref="W32">IF(V32="","",_xlfn.IFS(V32=1,10,V32=2,30,V32=3,100,V32=4,300,V32=5,1000))</f>
        <v/>
      </c>
      <c r="X32" s="26"/>
      <c r="Y32" s="28" t="str">
        <f t="shared" si="0"/>
        <v/>
      </c>
      <c r="Z32" s="29" t="str" cm="1">
        <f t="array" ref="Z32">IF(W32="","",_xlfn.IFS(W32&lt;100,1,W32=100,2,W32&gt;100,4))</f>
        <v/>
      </c>
      <c r="AA32" s="29" t="str" cm="1">
        <f t="array" ref="AA32">IF(X32="","",_xlfn.IFS(X32&lt;0.3,1,X32&lt;3,2,X32=3,4))</f>
        <v/>
      </c>
      <c r="AB32" s="29" t="str">
        <f t="shared" si="1"/>
        <v/>
      </c>
      <c r="AC32" s="29" t="str">
        <f t="shared" si="2"/>
        <v/>
      </c>
      <c r="AD32" s="21"/>
      <c r="AE32" s="21"/>
      <c r="AF32" s="33"/>
      <c r="AG32" s="35"/>
      <c r="AH32" s="35"/>
      <c r="AI32" s="33"/>
      <c r="AJ32" s="33"/>
      <c r="AK32" s="33"/>
      <c r="AL32" s="33"/>
      <c r="AM32" s="33"/>
      <c r="AN32" s="33"/>
      <c r="AO32" s="33"/>
      <c r="AP32" s="33"/>
      <c r="AQ32" s="34"/>
      <c r="AR32" s="34"/>
      <c r="AS32" s="33"/>
      <c r="AT32" s="33"/>
      <c r="AU32" s="33"/>
      <c r="AV32" s="33"/>
      <c r="AW32" s="33"/>
      <c r="AX32" s="33"/>
      <c r="AY32" s="33"/>
    </row>
    <row r="33" spans="1:51" ht="30.75" customHeight="1" x14ac:dyDescent="0.25">
      <c r="A33" s="1"/>
      <c r="B33" s="21"/>
      <c r="C33" s="21"/>
      <c r="D33" s="21"/>
      <c r="E33" s="21"/>
      <c r="F33" s="22"/>
      <c r="G33" s="23"/>
      <c r="H33" s="21"/>
      <c r="I33" s="21"/>
      <c r="J33" s="21"/>
      <c r="K33" s="21"/>
      <c r="L33" s="21"/>
      <c r="M33" s="21"/>
      <c r="N33" s="21"/>
      <c r="O33" s="21"/>
      <c r="P33" s="21"/>
      <c r="Q33" s="25" t="str">
        <f>IF(P33="","",VLOOKUP(P33,Listas!$A$73:$C$138,3))</f>
        <v/>
      </c>
      <c r="R33" s="25" t="str">
        <f>IF(Q33="","",_xlfn.XLOOKUP(Q33,Listas!$C$1:$C$67,Listas!$A$1:$A$67,"No encontrado",0))</f>
        <v/>
      </c>
      <c r="S33" s="25" t="str">
        <f>IF(Q33="","",_xlfn.XLOOKUP(Q33,Listas!$C$1:$C$67,Listas!$B$1:$B$67,"No encontrado",0))</f>
        <v/>
      </c>
      <c r="T33" s="25" t="str">
        <f>IF(Q33="","",_xlfn.XLOOKUP(Q33,Listas!$C$1:$C$67,Listas!$D$1:$D$67,"No encontrado",0))</f>
        <v/>
      </c>
      <c r="U33" s="23" t="str">
        <f>IF(P33="","",VLOOKUP(P33,Listas!$A$73:$B$138,2))</f>
        <v/>
      </c>
      <c r="V33" s="26"/>
      <c r="W33" s="27" t="str" cm="1">
        <f t="array" ref="W33">IF(V33="","",_xlfn.IFS(V33=1,10,V33=2,30,V33=3,100,V33=4,300,V33=5,1000))</f>
        <v/>
      </c>
      <c r="X33" s="26"/>
      <c r="Y33" s="28" t="str">
        <f t="shared" si="0"/>
        <v/>
      </c>
      <c r="Z33" s="29" t="str" cm="1">
        <f t="array" ref="Z33">IF(W33="","",_xlfn.IFS(W33&lt;100,1,W33=100,2,W33&gt;100,4))</f>
        <v/>
      </c>
      <c r="AA33" s="29" t="str" cm="1">
        <f t="array" ref="AA33">IF(X33="","",_xlfn.IFS(X33&lt;0.3,1,X33&lt;3,2,X33=3,4))</f>
        <v/>
      </c>
      <c r="AB33" s="29" t="str">
        <f t="shared" si="1"/>
        <v/>
      </c>
      <c r="AC33" s="29" t="str">
        <f t="shared" si="2"/>
        <v/>
      </c>
      <c r="AD33" s="21"/>
      <c r="AE33" s="21"/>
      <c r="AF33" s="33"/>
      <c r="AG33" s="35"/>
      <c r="AH33" s="35"/>
      <c r="AI33" s="33"/>
      <c r="AJ33" s="33"/>
      <c r="AK33" s="33"/>
      <c r="AL33" s="33"/>
      <c r="AM33" s="33"/>
      <c r="AN33" s="33"/>
      <c r="AO33" s="33"/>
      <c r="AP33" s="33"/>
      <c r="AQ33" s="34"/>
      <c r="AR33" s="34"/>
      <c r="AS33" s="33"/>
      <c r="AT33" s="33"/>
      <c r="AU33" s="33"/>
      <c r="AV33" s="33"/>
      <c r="AW33" s="33"/>
      <c r="AX33" s="33"/>
      <c r="AY33" s="33"/>
    </row>
    <row r="34" spans="1:51" ht="30.75" customHeight="1" x14ac:dyDescent="0.25">
      <c r="A34" s="1"/>
      <c r="B34" s="21"/>
      <c r="C34" s="21"/>
      <c r="D34" s="21"/>
      <c r="E34" s="21"/>
      <c r="F34" s="22"/>
      <c r="G34" s="23"/>
      <c r="H34" s="21"/>
      <c r="I34" s="21"/>
      <c r="J34" s="21"/>
      <c r="K34" s="21"/>
      <c r="L34" s="21"/>
      <c r="M34" s="21"/>
      <c r="N34" s="21"/>
      <c r="O34" s="21"/>
      <c r="P34" s="21"/>
      <c r="Q34" s="25" t="str">
        <f>IF(P34="","",VLOOKUP(P34,Listas!$A$73:$C$138,3))</f>
        <v/>
      </c>
      <c r="R34" s="25" t="str">
        <f>IF(Q34="","",_xlfn.XLOOKUP(Q34,Listas!$C$1:$C$67,Listas!$A$1:$A$67,"No encontrado",0))</f>
        <v/>
      </c>
      <c r="S34" s="25" t="str">
        <f>IF(Q34="","",_xlfn.XLOOKUP(Q34,Listas!$C$1:$C$67,Listas!$B$1:$B$67,"No encontrado",0))</f>
        <v/>
      </c>
      <c r="T34" s="25" t="str">
        <f>IF(Q34="","",_xlfn.XLOOKUP(Q34,Listas!$C$1:$C$67,Listas!$D$1:$D$67,"No encontrado",0))</f>
        <v/>
      </c>
      <c r="U34" s="23" t="str">
        <f>IF(P34="","",VLOOKUP(P34,Listas!$A$73:$B$138,2))</f>
        <v/>
      </c>
      <c r="V34" s="26"/>
      <c r="W34" s="27" t="str" cm="1">
        <f t="array" ref="W34">IF(V34="","",_xlfn.IFS(V34=1,10,V34=2,30,V34=3,100,V34=4,300,V34=5,1000))</f>
        <v/>
      </c>
      <c r="X34" s="26"/>
      <c r="Y34" s="28" t="str">
        <f t="shared" si="0"/>
        <v/>
      </c>
      <c r="Z34" s="29" t="str" cm="1">
        <f t="array" ref="Z34">IF(W34="","",_xlfn.IFS(W34&lt;100,1,W34=100,2,W34&gt;100,4))</f>
        <v/>
      </c>
      <c r="AA34" s="29" t="str" cm="1">
        <f t="array" ref="AA34">IF(X34="","",_xlfn.IFS(X34&lt;0.3,1,X34&lt;3,2,X34=3,4))</f>
        <v/>
      </c>
      <c r="AB34" s="29" t="str">
        <f t="shared" si="1"/>
        <v/>
      </c>
      <c r="AC34" s="29" t="str">
        <f t="shared" si="2"/>
        <v/>
      </c>
      <c r="AD34" s="21"/>
      <c r="AE34" s="21"/>
      <c r="AF34" s="33"/>
      <c r="AG34" s="35"/>
      <c r="AH34" s="35"/>
      <c r="AI34" s="33"/>
      <c r="AJ34" s="33"/>
      <c r="AK34" s="33"/>
      <c r="AL34" s="33"/>
      <c r="AM34" s="33"/>
      <c r="AN34" s="33"/>
      <c r="AO34" s="33"/>
      <c r="AP34" s="33"/>
      <c r="AQ34" s="34"/>
      <c r="AR34" s="34"/>
      <c r="AS34" s="33"/>
      <c r="AT34" s="33"/>
      <c r="AU34" s="33"/>
      <c r="AV34" s="33"/>
      <c r="AW34" s="33"/>
      <c r="AX34" s="33"/>
      <c r="AY34" s="33"/>
    </row>
    <row r="35" spans="1:51" ht="30.75" customHeight="1" x14ac:dyDescent="0.25">
      <c r="A35" s="1"/>
      <c r="B35" s="21"/>
      <c r="C35" s="21"/>
      <c r="D35" s="21"/>
      <c r="E35" s="21"/>
      <c r="F35" s="22"/>
      <c r="G35" s="23"/>
      <c r="H35" s="24"/>
      <c r="I35" s="24"/>
      <c r="J35" s="24"/>
      <c r="K35" s="21"/>
      <c r="L35" s="21"/>
      <c r="M35" s="21"/>
      <c r="N35" s="24"/>
      <c r="O35" s="21"/>
      <c r="P35" s="21"/>
      <c r="Q35" s="25" t="str">
        <f>IF(P35="","",VLOOKUP(P35,Listas!$A$73:$C$138,3))</f>
        <v/>
      </c>
      <c r="R35" s="25" t="str">
        <f>IF(Q35="","",_xlfn.XLOOKUP(Q35,Listas!$C$1:$C$67,Listas!$A$1:$A$67,"No encontrado",0))</f>
        <v/>
      </c>
      <c r="S35" s="25" t="str">
        <f>IF(Q35="","",_xlfn.XLOOKUP(Q35,Listas!$C$1:$C$67,Listas!$B$1:$B$67,"No encontrado",0))</f>
        <v/>
      </c>
      <c r="T35" s="25" t="str">
        <f>IF(Q35="","",_xlfn.XLOOKUP(Q35,Listas!$C$1:$C$67,Listas!$D$1:$D$67,"No encontrado",0))</f>
        <v/>
      </c>
      <c r="U35" s="23" t="str">
        <f>IF(P35="","",VLOOKUP(P35,Listas!$A$73:$B$138,2))</f>
        <v/>
      </c>
      <c r="V35" s="26"/>
      <c r="W35" s="27" t="str" cm="1">
        <f t="array" ref="W35">IF(V35="","",_xlfn.IFS(V35=1,10,V35=2,30,V35=3,100,V35=4,300,V35=5,1000))</f>
        <v/>
      </c>
      <c r="X35" s="26"/>
      <c r="Y35" s="28" t="str">
        <f t="shared" si="0"/>
        <v/>
      </c>
      <c r="Z35" s="29" t="str" cm="1">
        <f t="array" ref="Z35">IF(W35="","",_xlfn.IFS(W35&lt;100,1,W35=100,2,W35&gt;100,4))</f>
        <v/>
      </c>
      <c r="AA35" s="29" t="str" cm="1">
        <f t="array" ref="AA35">IF(X35="","",_xlfn.IFS(X35&lt;0.3,1,X35&lt;3,2,X35=3,4))</f>
        <v/>
      </c>
      <c r="AB35" s="29" t="str">
        <f t="shared" si="1"/>
        <v/>
      </c>
      <c r="AC35" s="29" t="str">
        <f t="shared" si="2"/>
        <v/>
      </c>
      <c r="AD35" s="22"/>
      <c r="AE35" s="21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4"/>
      <c r="AR35" s="34"/>
      <c r="AS35" s="33"/>
      <c r="AT35" s="33"/>
      <c r="AU35" s="33"/>
      <c r="AV35" s="33"/>
      <c r="AW35" s="33"/>
      <c r="AX35" s="33"/>
      <c r="AY35" s="33"/>
    </row>
    <row r="36" spans="1:51" ht="30.75" customHeight="1" x14ac:dyDescent="0.25">
      <c r="A36" s="1"/>
      <c r="B36" s="21"/>
      <c r="C36" s="21"/>
      <c r="D36" s="21"/>
      <c r="E36" s="21"/>
      <c r="F36" s="22"/>
      <c r="G36" s="23"/>
      <c r="H36" s="24"/>
      <c r="I36" s="24"/>
      <c r="J36" s="24"/>
      <c r="K36" s="21"/>
      <c r="L36" s="24"/>
      <c r="M36" s="24"/>
      <c r="N36" s="24"/>
      <c r="O36" s="21"/>
      <c r="P36" s="21"/>
      <c r="Q36" s="25" t="str">
        <f>IF(P36="","",VLOOKUP(P36,Listas!$A$73:$C$138,3))</f>
        <v/>
      </c>
      <c r="R36" s="25" t="str">
        <f>IF(Q36="","",_xlfn.XLOOKUP(Q36,Listas!$C$1:$C$67,Listas!$A$1:$A$67,"No encontrado",0))</f>
        <v/>
      </c>
      <c r="S36" s="25" t="str">
        <f>IF(Q36="","",_xlfn.XLOOKUP(Q36,Listas!$C$1:$C$67,Listas!$B$1:$B$67,"No encontrado",0))</f>
        <v/>
      </c>
      <c r="T36" s="25" t="str">
        <f>IF(Q36="","",_xlfn.XLOOKUP(Q36,Listas!$C$1:$C$67,Listas!$D$1:$D$67,"No encontrado",0))</f>
        <v/>
      </c>
      <c r="U36" s="23" t="str">
        <f>IF(P36="","",VLOOKUP(P36,Listas!$A$73:$B$138,2))</f>
        <v/>
      </c>
      <c r="V36" s="26"/>
      <c r="W36" s="27" t="str" cm="1">
        <f t="array" ref="W36">IF(V36="","",_xlfn.IFS(V36=1,10,V36=2,30,V36=3,100,V36=4,300,V36=5,1000))</f>
        <v/>
      </c>
      <c r="X36" s="26"/>
      <c r="Y36" s="28" t="str">
        <f t="shared" si="0"/>
        <v/>
      </c>
      <c r="Z36" s="29" t="str" cm="1">
        <f t="array" ref="Z36">IF(W36="","",_xlfn.IFS(W36&lt;100,1,W36=100,2,W36&gt;100,4))</f>
        <v/>
      </c>
      <c r="AA36" s="29" t="str" cm="1">
        <f t="array" ref="AA36">IF(X36="","",_xlfn.IFS(X36&lt;0.3,1,X36&lt;3,2,X36=3,4))</f>
        <v/>
      </c>
      <c r="AB36" s="29" t="str">
        <f t="shared" si="1"/>
        <v/>
      </c>
      <c r="AC36" s="29" t="str">
        <f t="shared" si="2"/>
        <v/>
      </c>
      <c r="AD36" s="21"/>
      <c r="AE36" s="21"/>
      <c r="AF36" s="33"/>
      <c r="AG36" s="35"/>
      <c r="AH36" s="35"/>
      <c r="AI36" s="33"/>
      <c r="AJ36" s="33"/>
      <c r="AK36" s="33"/>
      <c r="AL36" s="33"/>
      <c r="AM36" s="33"/>
      <c r="AN36" s="33"/>
      <c r="AO36" s="33"/>
      <c r="AP36" s="33"/>
      <c r="AQ36" s="34"/>
      <c r="AR36" s="34"/>
      <c r="AS36" s="33"/>
      <c r="AT36" s="33"/>
      <c r="AU36" s="33"/>
      <c r="AV36" s="33"/>
      <c r="AW36" s="33"/>
      <c r="AX36" s="33"/>
      <c r="AY36" s="33"/>
    </row>
    <row r="37" spans="1:51" ht="30.75" customHeight="1" x14ac:dyDescent="0.25">
      <c r="A37" s="1"/>
      <c r="B37" s="21"/>
      <c r="C37" s="21"/>
      <c r="D37" s="21"/>
      <c r="E37" s="21"/>
      <c r="F37" s="22"/>
      <c r="G37" s="23"/>
      <c r="H37" s="24"/>
      <c r="I37" s="24"/>
      <c r="J37" s="24"/>
      <c r="K37" s="21"/>
      <c r="L37" s="24"/>
      <c r="M37" s="24"/>
      <c r="N37" s="24"/>
      <c r="O37" s="21"/>
      <c r="P37" s="21"/>
      <c r="Q37" s="25" t="str">
        <f>IF(P37="","",VLOOKUP(P37,Listas!$A$73:$C$138,3))</f>
        <v/>
      </c>
      <c r="R37" s="25" t="str">
        <f>IF(Q37="","",_xlfn.XLOOKUP(Q37,Listas!$C$1:$C$67,Listas!$A$1:$A$67,"No encontrado",0))</f>
        <v/>
      </c>
      <c r="S37" s="25" t="str">
        <f>IF(Q37="","",_xlfn.XLOOKUP(Q37,Listas!$C$1:$C$67,Listas!$B$1:$B$67,"No encontrado",0))</f>
        <v/>
      </c>
      <c r="T37" s="25" t="str">
        <f>IF(Q37="","",_xlfn.XLOOKUP(Q37,Listas!$C$1:$C$67,Listas!$D$1:$D$67,"No encontrado",0))</f>
        <v/>
      </c>
      <c r="U37" s="23" t="str">
        <f>IF(P37="","",VLOOKUP(P37,Listas!$A$73:$B$138,2))</f>
        <v/>
      </c>
      <c r="V37" s="26"/>
      <c r="W37" s="27" t="str" cm="1">
        <f t="array" ref="W37">IF(V37="","",_xlfn.IFS(V37=1,10,V37=2,30,V37=3,100,V37=4,300,V37=5,1000))</f>
        <v/>
      </c>
      <c r="X37" s="26"/>
      <c r="Y37" s="28" t="str">
        <f t="shared" si="0"/>
        <v/>
      </c>
      <c r="Z37" s="29" t="str" cm="1">
        <f t="array" ref="Z37">IF(W37="","",_xlfn.IFS(W37&lt;100,1,W37=100,2,W37&gt;100,4))</f>
        <v/>
      </c>
      <c r="AA37" s="29" t="str" cm="1">
        <f t="array" ref="AA37">IF(X37="","",_xlfn.IFS(X37&lt;0.3,1,X37&lt;3,2,X37=3,4))</f>
        <v/>
      </c>
      <c r="AB37" s="29" t="str">
        <f t="shared" si="1"/>
        <v/>
      </c>
      <c r="AC37" s="29" t="str">
        <f t="shared" si="2"/>
        <v/>
      </c>
      <c r="AD37" s="21"/>
      <c r="AE37" s="21"/>
      <c r="AF37" s="33"/>
      <c r="AG37" s="35"/>
      <c r="AH37" s="35"/>
      <c r="AI37" s="33"/>
      <c r="AJ37" s="33"/>
      <c r="AK37" s="33"/>
      <c r="AL37" s="33"/>
      <c r="AM37" s="33"/>
      <c r="AN37" s="33"/>
      <c r="AO37" s="33"/>
      <c r="AP37" s="33"/>
      <c r="AQ37" s="34"/>
      <c r="AR37" s="34"/>
      <c r="AS37" s="33"/>
      <c r="AT37" s="33"/>
      <c r="AU37" s="33"/>
      <c r="AV37" s="33"/>
      <c r="AW37" s="33"/>
      <c r="AX37" s="33"/>
      <c r="AY37" s="33"/>
    </row>
    <row r="38" spans="1:51" ht="30.75" customHeight="1" x14ac:dyDescent="0.25">
      <c r="A38" s="1"/>
      <c r="B38" s="21"/>
      <c r="C38" s="21"/>
      <c r="D38" s="21"/>
      <c r="E38" s="21"/>
      <c r="F38" s="22"/>
      <c r="G38" s="23"/>
      <c r="H38" s="24"/>
      <c r="I38" s="24"/>
      <c r="J38" s="24"/>
      <c r="K38" s="21"/>
      <c r="L38" s="24"/>
      <c r="M38" s="24"/>
      <c r="N38" s="24"/>
      <c r="O38" s="21"/>
      <c r="P38" s="21"/>
      <c r="Q38" s="25" t="str">
        <f>IF(P38="","",VLOOKUP(P38,Listas!$A$73:$C$138,3))</f>
        <v/>
      </c>
      <c r="R38" s="25" t="str">
        <f>IF(Q38="","",_xlfn.XLOOKUP(Q38,Listas!$C$1:$C$67,Listas!$A$1:$A$67,"No encontrado",0))</f>
        <v/>
      </c>
      <c r="S38" s="25" t="str">
        <f>IF(Q38="","",_xlfn.XLOOKUP(Q38,Listas!$C$1:$C$67,Listas!$B$1:$B$67,"No encontrado",0))</f>
        <v/>
      </c>
      <c r="T38" s="25" t="str">
        <f>IF(Q38="","",_xlfn.XLOOKUP(Q38,Listas!$C$1:$C$67,Listas!$D$1:$D$67,"No encontrado",0))</f>
        <v/>
      </c>
      <c r="U38" s="23" t="str">
        <f>IF(P38="","",VLOOKUP(P38,Listas!$A$73:$B$138,2))</f>
        <v/>
      </c>
      <c r="V38" s="26"/>
      <c r="W38" s="27" t="str" cm="1">
        <f t="array" ref="W38">IF(V38="","",_xlfn.IFS(V38=1,10,V38=2,30,V38=3,100,V38=4,300,V38=5,1000))</f>
        <v/>
      </c>
      <c r="X38" s="26"/>
      <c r="Y38" s="28" t="str">
        <f t="shared" si="0"/>
        <v/>
      </c>
      <c r="Z38" s="29" t="str" cm="1">
        <f t="array" ref="Z38">IF(W38="","",_xlfn.IFS(W38&lt;100,1,W38=100,2,W38&gt;100,4))</f>
        <v/>
      </c>
      <c r="AA38" s="29" t="str" cm="1">
        <f t="array" ref="AA38">IF(X38="","",_xlfn.IFS(X38&lt;0.3,1,X38&lt;3,2,X38=3,4))</f>
        <v/>
      </c>
      <c r="AB38" s="29" t="str">
        <f t="shared" si="1"/>
        <v/>
      </c>
      <c r="AC38" s="29" t="str">
        <f t="shared" si="2"/>
        <v/>
      </c>
      <c r="AD38" s="21"/>
      <c r="AE38" s="21"/>
      <c r="AF38" s="33"/>
      <c r="AG38" s="35"/>
      <c r="AH38" s="35"/>
      <c r="AI38" s="33"/>
      <c r="AJ38" s="33"/>
      <c r="AK38" s="33"/>
      <c r="AL38" s="33"/>
      <c r="AM38" s="33"/>
      <c r="AN38" s="33"/>
      <c r="AO38" s="33"/>
      <c r="AP38" s="33"/>
      <c r="AQ38" s="34"/>
      <c r="AR38" s="34"/>
      <c r="AS38" s="33"/>
      <c r="AT38" s="33"/>
      <c r="AU38" s="33"/>
      <c r="AV38" s="33"/>
      <c r="AW38" s="33"/>
      <c r="AX38" s="33"/>
      <c r="AY38" s="33"/>
    </row>
    <row r="39" spans="1:51" ht="30.75" customHeight="1" x14ac:dyDescent="0.25">
      <c r="A39" s="1"/>
      <c r="B39" s="21"/>
      <c r="C39" s="21"/>
      <c r="D39" s="21"/>
      <c r="E39" s="21"/>
      <c r="F39" s="22"/>
      <c r="G39" s="23"/>
      <c r="H39" s="24"/>
      <c r="I39" s="24"/>
      <c r="J39" s="24"/>
      <c r="K39" s="21"/>
      <c r="L39" s="24"/>
      <c r="M39" s="24"/>
      <c r="N39" s="24"/>
      <c r="O39" s="21"/>
      <c r="P39" s="21"/>
      <c r="Q39" s="25" t="str">
        <f>IF(P39="","",VLOOKUP(P39,Listas!$A$73:$C$138,3))</f>
        <v/>
      </c>
      <c r="R39" s="25" t="str">
        <f>IF(Q39="","",_xlfn.XLOOKUP(Q39,Listas!$C$1:$C$67,Listas!$A$1:$A$67,"No encontrado",0))</f>
        <v/>
      </c>
      <c r="S39" s="25" t="str">
        <f>IF(Q39="","",_xlfn.XLOOKUP(Q39,Listas!$C$1:$C$67,Listas!$B$1:$B$67,"No encontrado",0))</f>
        <v/>
      </c>
      <c r="T39" s="25" t="str">
        <f>IF(Q39="","",_xlfn.XLOOKUP(Q39,Listas!$C$1:$C$67,Listas!$D$1:$D$67,"No encontrado",0))</f>
        <v/>
      </c>
      <c r="U39" s="23" t="str">
        <f>IF(P39="","",VLOOKUP(P39,Listas!$A$73:$B$138,2))</f>
        <v/>
      </c>
      <c r="V39" s="26"/>
      <c r="W39" s="27" t="str" cm="1">
        <f t="array" ref="W39">IF(V39="","",_xlfn.IFS(V39=1,10,V39=2,30,V39=3,100,V39=4,300,V39=5,1000))</f>
        <v/>
      </c>
      <c r="X39" s="26"/>
      <c r="Y39" s="28" t="str">
        <f t="shared" si="0"/>
        <v/>
      </c>
      <c r="Z39" s="29" t="str" cm="1">
        <f t="array" ref="Z39">IF(W39="","",_xlfn.IFS(W39&lt;100,1,W39=100,2,W39&gt;100,4))</f>
        <v/>
      </c>
      <c r="AA39" s="29" t="str" cm="1">
        <f t="array" ref="AA39">IF(X39="","",_xlfn.IFS(X39&lt;0.3,1,X39&lt;3,2,X39=3,4))</f>
        <v/>
      </c>
      <c r="AB39" s="29" t="str">
        <f t="shared" si="1"/>
        <v/>
      </c>
      <c r="AC39" s="29" t="str">
        <f t="shared" si="2"/>
        <v/>
      </c>
      <c r="AD39" s="21"/>
      <c r="AE39" s="21"/>
      <c r="AF39" s="33"/>
      <c r="AG39" s="35"/>
      <c r="AH39" s="35"/>
      <c r="AI39" s="33"/>
      <c r="AJ39" s="33"/>
      <c r="AK39" s="33"/>
      <c r="AL39" s="33"/>
      <c r="AM39" s="33"/>
      <c r="AN39" s="33"/>
      <c r="AO39" s="33"/>
      <c r="AP39" s="33"/>
      <c r="AQ39" s="34"/>
      <c r="AR39" s="34"/>
      <c r="AS39" s="33"/>
      <c r="AT39" s="33"/>
      <c r="AU39" s="33"/>
      <c r="AV39" s="33"/>
      <c r="AW39" s="33"/>
      <c r="AX39" s="33"/>
      <c r="AY39" s="33"/>
    </row>
    <row r="40" spans="1:51" ht="30.75" customHeight="1" x14ac:dyDescent="0.25">
      <c r="A40" s="1"/>
      <c r="B40" s="21"/>
      <c r="C40" s="21"/>
      <c r="D40" s="21"/>
      <c r="E40" s="21"/>
      <c r="F40" s="22"/>
      <c r="G40" s="23"/>
      <c r="H40" s="24"/>
      <c r="I40" s="24"/>
      <c r="J40" s="24"/>
      <c r="K40" s="21"/>
      <c r="L40" s="24"/>
      <c r="M40" s="24"/>
      <c r="N40" s="24"/>
      <c r="O40" s="21"/>
      <c r="P40" s="21"/>
      <c r="Q40" s="25" t="str">
        <f>IF(P40="","",VLOOKUP(P40,Listas!$A$73:$C$138,3))</f>
        <v/>
      </c>
      <c r="R40" s="25" t="str">
        <f>IF(Q40="","",_xlfn.XLOOKUP(Q40,Listas!$C$1:$C$67,Listas!$A$1:$A$67,"No encontrado",0))</f>
        <v/>
      </c>
      <c r="S40" s="25" t="str">
        <f>IF(Q40="","",_xlfn.XLOOKUP(Q40,Listas!$C$1:$C$67,Listas!$B$1:$B$67,"No encontrado",0))</f>
        <v/>
      </c>
      <c r="T40" s="25" t="str">
        <f>IF(Q40="","",_xlfn.XLOOKUP(Q40,Listas!$C$1:$C$67,Listas!$D$1:$D$67,"No encontrado",0))</f>
        <v/>
      </c>
      <c r="U40" s="23" t="str">
        <f>IF(P40="","",VLOOKUP(P40,Listas!$A$73:$B$138,2))</f>
        <v/>
      </c>
      <c r="V40" s="26"/>
      <c r="W40" s="27" t="str" cm="1">
        <f t="array" ref="W40">IF(V40="","",_xlfn.IFS(V40=1,10,V40=2,30,V40=3,100,V40=4,300,V40=5,1000))</f>
        <v/>
      </c>
      <c r="X40" s="26"/>
      <c r="Y40" s="28" t="str">
        <f t="shared" si="0"/>
        <v/>
      </c>
      <c r="Z40" s="29" t="str" cm="1">
        <f t="array" ref="Z40">IF(W40="","",_xlfn.IFS(W40&lt;100,1,W40=100,2,W40&gt;100,4))</f>
        <v/>
      </c>
      <c r="AA40" s="29" t="str" cm="1">
        <f t="array" ref="AA40">IF(X40="","",_xlfn.IFS(X40&lt;0.3,1,X40&lt;3,2,X40=3,4))</f>
        <v/>
      </c>
      <c r="AB40" s="29" t="str">
        <f t="shared" si="1"/>
        <v/>
      </c>
      <c r="AC40" s="29" t="str">
        <f t="shared" si="2"/>
        <v/>
      </c>
      <c r="AD40" s="21"/>
      <c r="AE40" s="21"/>
      <c r="AF40" s="33"/>
      <c r="AG40" s="35"/>
      <c r="AH40" s="35"/>
      <c r="AI40" s="33"/>
      <c r="AJ40" s="33"/>
      <c r="AK40" s="33"/>
      <c r="AL40" s="33"/>
      <c r="AM40" s="33"/>
      <c r="AN40" s="33"/>
      <c r="AO40" s="33"/>
      <c r="AP40" s="33"/>
      <c r="AQ40" s="34"/>
      <c r="AR40" s="34"/>
      <c r="AS40" s="33"/>
      <c r="AT40" s="33"/>
      <c r="AU40" s="33"/>
      <c r="AV40" s="33"/>
      <c r="AW40" s="33"/>
      <c r="AX40" s="33"/>
      <c r="AY40" s="33"/>
    </row>
    <row r="41" spans="1:51" ht="30.75" customHeight="1" x14ac:dyDescent="0.25">
      <c r="A41" s="1"/>
      <c r="B41" s="21"/>
      <c r="C41" s="21"/>
      <c r="D41" s="21"/>
      <c r="E41" s="21"/>
      <c r="F41" s="22"/>
      <c r="G41" s="23"/>
      <c r="H41" s="21"/>
      <c r="I41" s="21"/>
      <c r="J41" s="21"/>
      <c r="K41" s="21"/>
      <c r="L41" s="21"/>
      <c r="M41" s="21"/>
      <c r="N41" s="21"/>
      <c r="O41" s="21"/>
      <c r="P41" s="21"/>
      <c r="Q41" s="25" t="str">
        <f>IF(P41="","",VLOOKUP(P41,Listas!$A$73:$C$138,3))</f>
        <v/>
      </c>
      <c r="R41" s="25" t="str">
        <f>IF(Q41="","",_xlfn.XLOOKUP(Q41,Listas!$C$1:$C$67,Listas!$A$1:$A$67,"No encontrado",0))</f>
        <v/>
      </c>
      <c r="S41" s="25" t="str">
        <f>IF(Q41="","",_xlfn.XLOOKUP(Q41,Listas!$C$1:$C$67,Listas!$B$1:$B$67,"No encontrado",0))</f>
        <v/>
      </c>
      <c r="T41" s="25" t="str">
        <f>IF(Q41="","",_xlfn.XLOOKUP(Q41,Listas!$C$1:$C$67,Listas!$D$1:$D$67,"No encontrado",0))</f>
        <v/>
      </c>
      <c r="U41" s="23" t="str">
        <f>IF(P41="","",VLOOKUP(P41,Listas!$A$73:$B$138,2))</f>
        <v/>
      </c>
      <c r="V41" s="26"/>
      <c r="W41" s="27" t="str" cm="1">
        <f t="array" ref="W41">IF(V41="","",_xlfn.IFS(V41=1,10,V41=2,30,V41=3,100,V41=4,300,V41=5,1000))</f>
        <v/>
      </c>
      <c r="X41" s="26"/>
      <c r="Y41" s="28" t="str">
        <f t="shared" si="0"/>
        <v/>
      </c>
      <c r="Z41" s="29" t="str" cm="1">
        <f t="array" ref="Z41">IF(W41="","",_xlfn.IFS(W41&lt;100,1,W41=100,2,W41&gt;100,4))</f>
        <v/>
      </c>
      <c r="AA41" s="29" t="str" cm="1">
        <f t="array" ref="AA41">IF(X41="","",_xlfn.IFS(X41&lt;0.3,1,X41&lt;3,2,X41=3,4))</f>
        <v/>
      </c>
      <c r="AB41" s="29" t="str">
        <f t="shared" si="1"/>
        <v/>
      </c>
      <c r="AC41" s="29" t="str">
        <f t="shared" si="2"/>
        <v/>
      </c>
      <c r="AD41" s="21"/>
      <c r="AE41" s="21"/>
      <c r="AF41" s="33"/>
      <c r="AG41" s="35"/>
      <c r="AH41" s="35"/>
      <c r="AI41" s="33"/>
      <c r="AJ41" s="33"/>
      <c r="AK41" s="33"/>
      <c r="AL41" s="33"/>
      <c r="AM41" s="33"/>
      <c r="AN41" s="33"/>
      <c r="AO41" s="33"/>
      <c r="AP41" s="33"/>
      <c r="AQ41" s="34"/>
      <c r="AR41" s="34"/>
      <c r="AS41" s="33"/>
      <c r="AT41" s="33"/>
      <c r="AU41" s="33"/>
      <c r="AV41" s="33"/>
      <c r="AW41" s="33"/>
      <c r="AX41" s="33"/>
      <c r="AY41" s="33"/>
    </row>
    <row r="42" spans="1:51" ht="30.75" customHeight="1" x14ac:dyDescent="0.25">
      <c r="A42" s="1"/>
      <c r="B42" s="21"/>
      <c r="C42" s="21"/>
      <c r="D42" s="21"/>
      <c r="E42" s="21"/>
      <c r="F42" s="22"/>
      <c r="G42" s="23"/>
      <c r="H42" s="21"/>
      <c r="I42" s="21"/>
      <c r="J42" s="21"/>
      <c r="K42" s="21"/>
      <c r="L42" s="21"/>
      <c r="M42" s="21"/>
      <c r="N42" s="21"/>
      <c r="O42" s="21"/>
      <c r="P42" s="21"/>
      <c r="Q42" s="25" t="str">
        <f>IF(P42="","",VLOOKUP(P42,Listas!$A$73:$C$138,3))</f>
        <v/>
      </c>
      <c r="R42" s="25" t="str">
        <f>IF(Q42="","",_xlfn.XLOOKUP(Q42,Listas!$C$1:$C$67,Listas!$A$1:$A$67,"No encontrado",0))</f>
        <v/>
      </c>
      <c r="S42" s="25" t="str">
        <f>IF(Q42="","",_xlfn.XLOOKUP(Q42,Listas!$C$1:$C$67,Listas!$B$1:$B$67,"No encontrado",0))</f>
        <v/>
      </c>
      <c r="T42" s="25" t="str">
        <f>IF(Q42="","",_xlfn.XLOOKUP(Q42,Listas!$C$1:$C$67,Listas!$D$1:$D$67,"No encontrado",0))</f>
        <v/>
      </c>
      <c r="U42" s="23" t="str">
        <f>IF(P42="","",VLOOKUP(P42,Listas!$A$73:$B$138,2))</f>
        <v/>
      </c>
      <c r="V42" s="26"/>
      <c r="W42" s="27" t="str" cm="1">
        <f t="array" ref="W42">IF(V42="","",_xlfn.IFS(V42=1,10,V42=2,30,V42=3,100,V42=4,300,V42=5,1000))</f>
        <v/>
      </c>
      <c r="X42" s="26"/>
      <c r="Y42" s="28" t="str">
        <f t="shared" si="0"/>
        <v/>
      </c>
      <c r="Z42" s="29" t="str" cm="1">
        <f t="array" ref="Z42">IF(W42="","",_xlfn.IFS(W42&lt;100,1,W42=100,2,W42&gt;100,4))</f>
        <v/>
      </c>
      <c r="AA42" s="29" t="str" cm="1">
        <f t="array" ref="AA42">IF(X42="","",_xlfn.IFS(X42&lt;0.3,1,X42&lt;3,2,X42=3,4))</f>
        <v/>
      </c>
      <c r="AB42" s="29" t="str">
        <f t="shared" si="1"/>
        <v/>
      </c>
      <c r="AC42" s="29" t="str">
        <f t="shared" si="2"/>
        <v/>
      </c>
      <c r="AD42" s="21"/>
      <c r="AE42" s="21"/>
      <c r="AF42" s="33"/>
      <c r="AG42" s="35"/>
      <c r="AH42" s="35"/>
      <c r="AI42" s="33"/>
      <c r="AJ42" s="33"/>
      <c r="AK42" s="33"/>
      <c r="AL42" s="33"/>
      <c r="AM42" s="33"/>
      <c r="AN42" s="33"/>
      <c r="AO42" s="33"/>
      <c r="AP42" s="33"/>
      <c r="AQ42" s="34"/>
      <c r="AR42" s="34"/>
      <c r="AS42" s="33"/>
      <c r="AT42" s="33"/>
      <c r="AU42" s="33"/>
      <c r="AV42" s="33"/>
      <c r="AW42" s="33"/>
      <c r="AX42" s="33"/>
      <c r="AY42" s="33"/>
    </row>
    <row r="43" spans="1:51" ht="30.75" customHeight="1" x14ac:dyDescent="0.25">
      <c r="A43" s="1"/>
      <c r="B43" s="21"/>
      <c r="C43" s="21"/>
      <c r="D43" s="21"/>
      <c r="E43" s="21"/>
      <c r="F43" s="22"/>
      <c r="G43" s="23"/>
      <c r="H43" s="21"/>
      <c r="I43" s="21"/>
      <c r="J43" s="21"/>
      <c r="K43" s="21"/>
      <c r="L43" s="21"/>
      <c r="M43" s="21"/>
      <c r="N43" s="21"/>
      <c r="O43" s="21"/>
      <c r="P43" s="21"/>
      <c r="Q43" s="25" t="str">
        <f>IF(P43="","",VLOOKUP(P43,Listas!$A$73:$C$138,3))</f>
        <v/>
      </c>
      <c r="R43" s="25" t="str">
        <f>IF(Q43="","",_xlfn.XLOOKUP(Q43,Listas!$C$1:$C$67,Listas!$A$1:$A$67,"No encontrado",0))</f>
        <v/>
      </c>
      <c r="S43" s="25" t="str">
        <f>IF(Q43="","",_xlfn.XLOOKUP(Q43,Listas!$C$1:$C$67,Listas!$B$1:$B$67,"No encontrado",0))</f>
        <v/>
      </c>
      <c r="T43" s="25" t="str">
        <f>IF(Q43="","",_xlfn.XLOOKUP(Q43,Listas!$C$1:$C$67,Listas!$D$1:$D$67,"No encontrado",0))</f>
        <v/>
      </c>
      <c r="U43" s="23" t="str">
        <f>IF(P43="","",VLOOKUP(P43,Listas!$A$73:$B$138,2))</f>
        <v/>
      </c>
      <c r="V43" s="26"/>
      <c r="W43" s="27" t="str" cm="1">
        <f t="array" ref="W43">IF(V43="","",_xlfn.IFS(V43=1,10,V43=2,30,V43=3,100,V43=4,300,V43=5,1000))</f>
        <v/>
      </c>
      <c r="X43" s="26"/>
      <c r="Y43" s="28" t="str">
        <f t="shared" si="0"/>
        <v/>
      </c>
      <c r="Z43" s="29" t="str" cm="1">
        <f t="array" ref="Z43">IF(W43="","",_xlfn.IFS(W43&lt;100,1,W43=100,2,W43&gt;100,4))</f>
        <v/>
      </c>
      <c r="AA43" s="29" t="str" cm="1">
        <f t="array" ref="AA43">IF(X43="","",_xlfn.IFS(X43&lt;0.3,1,X43&lt;3,2,X43=3,4))</f>
        <v/>
      </c>
      <c r="AB43" s="29" t="str">
        <f t="shared" si="1"/>
        <v/>
      </c>
      <c r="AC43" s="29" t="str">
        <f t="shared" si="2"/>
        <v/>
      </c>
      <c r="AD43" s="21"/>
      <c r="AE43" s="21"/>
      <c r="AF43" s="33"/>
      <c r="AG43" s="35"/>
      <c r="AH43" s="35"/>
      <c r="AI43" s="33"/>
      <c r="AJ43" s="33"/>
      <c r="AK43" s="33"/>
      <c r="AL43" s="33"/>
      <c r="AM43" s="33"/>
      <c r="AN43" s="33"/>
      <c r="AO43" s="33"/>
      <c r="AP43" s="33"/>
      <c r="AQ43" s="34"/>
      <c r="AR43" s="34"/>
      <c r="AS43" s="33"/>
      <c r="AT43" s="33"/>
      <c r="AU43" s="33"/>
      <c r="AV43" s="33"/>
      <c r="AW43" s="33"/>
      <c r="AX43" s="33"/>
      <c r="AY43" s="33"/>
    </row>
    <row r="44" spans="1:51" ht="30.75" customHeight="1" x14ac:dyDescent="0.25">
      <c r="A44" s="1"/>
      <c r="B44" s="21"/>
      <c r="C44" s="21"/>
      <c r="D44" s="21"/>
      <c r="E44" s="21"/>
      <c r="F44" s="22"/>
      <c r="G44" s="23"/>
      <c r="H44" s="24"/>
      <c r="I44" s="24"/>
      <c r="J44" s="24"/>
      <c r="K44" s="21"/>
      <c r="L44" s="21"/>
      <c r="M44" s="21"/>
      <c r="N44" s="24"/>
      <c r="O44" s="21"/>
      <c r="P44" s="21"/>
      <c r="Q44" s="25" t="str">
        <f>IF(P44="","",VLOOKUP(P44,Listas!$A$73:$C$138,3))</f>
        <v/>
      </c>
      <c r="R44" s="25" t="str">
        <f>IF(Q44="","",_xlfn.XLOOKUP(Q44,Listas!$C$1:$C$67,Listas!$A$1:$A$67,"No encontrado",0))</f>
        <v/>
      </c>
      <c r="S44" s="25" t="str">
        <f>IF(Q44="","",_xlfn.XLOOKUP(Q44,Listas!$C$1:$C$67,Listas!$B$1:$B$67,"No encontrado",0))</f>
        <v/>
      </c>
      <c r="T44" s="25" t="str">
        <f>IF(Q44="","",_xlfn.XLOOKUP(Q44,Listas!$C$1:$C$67,Listas!$D$1:$D$67,"No encontrado",0))</f>
        <v/>
      </c>
      <c r="U44" s="23" t="str">
        <f>IF(P44="","",VLOOKUP(P44,Listas!$A$73:$B$138,2))</f>
        <v/>
      </c>
      <c r="V44" s="26"/>
      <c r="W44" s="27" t="str" cm="1">
        <f t="array" ref="W44">IF(V44="","",_xlfn.IFS(V44=1,10,V44=2,30,V44=3,100,V44=4,300,V44=5,1000))</f>
        <v/>
      </c>
      <c r="X44" s="26"/>
      <c r="Y44" s="28" t="str">
        <f t="shared" si="0"/>
        <v/>
      </c>
      <c r="Z44" s="29" t="str" cm="1">
        <f t="array" ref="Z44">IF(W44="","",_xlfn.IFS(W44&lt;100,1,W44=100,2,W44&gt;100,4))</f>
        <v/>
      </c>
      <c r="AA44" s="29" t="str" cm="1">
        <f t="array" ref="AA44">IF(X44="","",_xlfn.IFS(X44&lt;0.3,1,X44&lt;3,2,X44=3,4))</f>
        <v/>
      </c>
      <c r="AB44" s="29" t="str">
        <f t="shared" si="1"/>
        <v/>
      </c>
      <c r="AC44" s="29" t="str">
        <f t="shared" si="2"/>
        <v/>
      </c>
      <c r="AD44" s="22"/>
      <c r="AE44" s="21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4"/>
      <c r="AR44" s="34"/>
      <c r="AS44" s="33"/>
      <c r="AT44" s="33"/>
      <c r="AU44" s="33"/>
      <c r="AV44" s="33"/>
      <c r="AW44" s="33"/>
      <c r="AX44" s="33"/>
      <c r="AY44" s="33"/>
    </row>
    <row r="45" spans="1:51" ht="30.75" customHeight="1" x14ac:dyDescent="0.25">
      <c r="A45" s="1"/>
      <c r="B45" s="21"/>
      <c r="C45" s="21"/>
      <c r="D45" s="21"/>
      <c r="E45" s="21"/>
      <c r="F45" s="22"/>
      <c r="G45" s="23"/>
      <c r="H45" s="24"/>
      <c r="I45" s="24"/>
      <c r="J45" s="24"/>
      <c r="K45" s="21"/>
      <c r="L45" s="24"/>
      <c r="M45" s="24"/>
      <c r="N45" s="24"/>
      <c r="O45" s="21"/>
      <c r="P45" s="21"/>
      <c r="Q45" s="25" t="str">
        <f>IF(P45="","",VLOOKUP(P45,Listas!$A$73:$C$138,3))</f>
        <v/>
      </c>
      <c r="R45" s="25" t="str">
        <f>IF(Q45="","",_xlfn.XLOOKUP(Q45,Listas!$C$1:$C$67,Listas!$A$1:$A$67,"No encontrado",0))</f>
        <v/>
      </c>
      <c r="S45" s="25" t="str">
        <f>IF(Q45="","",_xlfn.XLOOKUP(Q45,Listas!$C$1:$C$67,Listas!$B$1:$B$67,"No encontrado",0))</f>
        <v/>
      </c>
      <c r="T45" s="25" t="str">
        <f>IF(Q45="","",_xlfn.XLOOKUP(Q45,Listas!$C$1:$C$67,Listas!$D$1:$D$67,"No encontrado",0))</f>
        <v/>
      </c>
      <c r="U45" s="23" t="str">
        <f>IF(P45="","",VLOOKUP(P45,Listas!$A$73:$B$138,2))</f>
        <v/>
      </c>
      <c r="V45" s="26"/>
      <c r="W45" s="27" t="str" cm="1">
        <f t="array" ref="W45">IF(V45="","",_xlfn.IFS(V45=1,10,V45=2,30,V45=3,100,V45=4,300,V45=5,1000))</f>
        <v/>
      </c>
      <c r="X45" s="26"/>
      <c r="Y45" s="28" t="str">
        <f t="shared" si="0"/>
        <v/>
      </c>
      <c r="Z45" s="29" t="str" cm="1">
        <f t="array" ref="Z45">IF(W45="","",_xlfn.IFS(W45&lt;100,1,W45=100,2,W45&gt;100,4))</f>
        <v/>
      </c>
      <c r="AA45" s="29" t="str" cm="1">
        <f t="array" ref="AA45">IF(X45="","",_xlfn.IFS(X45&lt;0.3,1,X45&lt;3,2,X45=3,4))</f>
        <v/>
      </c>
      <c r="AB45" s="29" t="str">
        <f t="shared" si="1"/>
        <v/>
      </c>
      <c r="AC45" s="29" t="str">
        <f t="shared" si="2"/>
        <v/>
      </c>
      <c r="AD45" s="21"/>
      <c r="AE45" s="21"/>
      <c r="AF45" s="33"/>
      <c r="AG45" s="35"/>
      <c r="AH45" s="35"/>
      <c r="AI45" s="33"/>
      <c r="AJ45" s="33"/>
      <c r="AK45" s="33"/>
      <c r="AL45" s="33"/>
      <c r="AM45" s="33"/>
      <c r="AN45" s="33"/>
      <c r="AO45" s="33"/>
      <c r="AP45" s="33"/>
      <c r="AQ45" s="34"/>
      <c r="AR45" s="34"/>
      <c r="AS45" s="33"/>
      <c r="AT45" s="33"/>
      <c r="AU45" s="33"/>
      <c r="AV45" s="33"/>
      <c r="AW45" s="33"/>
      <c r="AX45" s="33"/>
      <c r="AY45" s="33"/>
    </row>
    <row r="46" spans="1:51" ht="30.75" customHeight="1" x14ac:dyDescent="0.25">
      <c r="A46" s="1"/>
      <c r="B46" s="21"/>
      <c r="C46" s="21"/>
      <c r="D46" s="21"/>
      <c r="E46" s="21"/>
      <c r="F46" s="22"/>
      <c r="G46" s="23"/>
      <c r="H46" s="24"/>
      <c r="I46" s="24"/>
      <c r="J46" s="24"/>
      <c r="K46" s="21"/>
      <c r="L46" s="24"/>
      <c r="M46" s="24"/>
      <c r="N46" s="24"/>
      <c r="O46" s="21"/>
      <c r="P46" s="21"/>
      <c r="Q46" s="25" t="str">
        <f>IF(P46="","",VLOOKUP(P46,Listas!$A$73:$C$138,3))</f>
        <v/>
      </c>
      <c r="R46" s="25" t="str">
        <f>IF(Q46="","",_xlfn.XLOOKUP(Q46,Listas!$C$1:$C$67,Listas!$A$1:$A$67,"No encontrado",0))</f>
        <v/>
      </c>
      <c r="S46" s="25" t="str">
        <f>IF(Q46="","",_xlfn.XLOOKUP(Q46,Listas!$C$1:$C$67,Listas!$B$1:$B$67,"No encontrado",0))</f>
        <v/>
      </c>
      <c r="T46" s="25" t="str">
        <f>IF(Q46="","",_xlfn.XLOOKUP(Q46,Listas!$C$1:$C$67,Listas!$D$1:$D$67,"No encontrado",0))</f>
        <v/>
      </c>
      <c r="U46" s="23" t="str">
        <f>IF(P46="","",VLOOKUP(P46,Listas!$A$73:$B$138,2))</f>
        <v/>
      </c>
      <c r="V46" s="26"/>
      <c r="W46" s="27" t="str" cm="1">
        <f t="array" ref="W46">IF(V46="","",_xlfn.IFS(V46=1,10,V46=2,30,V46=3,100,V46=4,300,V46=5,1000))</f>
        <v/>
      </c>
      <c r="X46" s="26"/>
      <c r="Y46" s="28" t="str">
        <f t="shared" si="0"/>
        <v/>
      </c>
      <c r="Z46" s="29" t="str" cm="1">
        <f t="array" ref="Z46">IF(W46="","",_xlfn.IFS(W46&lt;100,1,W46=100,2,W46&gt;100,4))</f>
        <v/>
      </c>
      <c r="AA46" s="29" t="str" cm="1">
        <f t="array" ref="AA46">IF(X46="","",_xlfn.IFS(X46&lt;0.3,1,X46&lt;3,2,X46=3,4))</f>
        <v/>
      </c>
      <c r="AB46" s="29" t="str">
        <f t="shared" si="1"/>
        <v/>
      </c>
      <c r="AC46" s="29" t="str">
        <f t="shared" si="2"/>
        <v/>
      </c>
      <c r="AD46" s="21"/>
      <c r="AE46" s="21"/>
      <c r="AF46" s="33"/>
      <c r="AG46" s="35"/>
      <c r="AH46" s="35"/>
      <c r="AI46" s="33"/>
      <c r="AJ46" s="33"/>
      <c r="AK46" s="33"/>
      <c r="AL46" s="33"/>
      <c r="AM46" s="33"/>
      <c r="AN46" s="33"/>
      <c r="AO46" s="33"/>
      <c r="AP46" s="33"/>
      <c r="AQ46" s="34"/>
      <c r="AR46" s="34"/>
      <c r="AS46" s="33"/>
      <c r="AT46" s="33"/>
      <c r="AU46" s="33"/>
      <c r="AV46" s="33"/>
      <c r="AW46" s="33"/>
      <c r="AX46" s="33"/>
      <c r="AY46" s="33"/>
    </row>
    <row r="47" spans="1:51" ht="30.75" customHeight="1" x14ac:dyDescent="0.25">
      <c r="A47" s="1"/>
      <c r="B47" s="21"/>
      <c r="C47" s="21"/>
      <c r="D47" s="21"/>
      <c r="E47" s="21"/>
      <c r="F47" s="22"/>
      <c r="G47" s="23"/>
      <c r="H47" s="24"/>
      <c r="I47" s="24"/>
      <c r="J47" s="24"/>
      <c r="K47" s="21"/>
      <c r="L47" s="24"/>
      <c r="M47" s="24"/>
      <c r="N47" s="24"/>
      <c r="O47" s="21"/>
      <c r="P47" s="21"/>
      <c r="Q47" s="25" t="str">
        <f>IF(P47="","",VLOOKUP(P47,Listas!$A$73:$C$138,3))</f>
        <v/>
      </c>
      <c r="R47" s="25" t="str">
        <f>IF(Q47="","",_xlfn.XLOOKUP(Q47,Listas!$C$1:$C$67,Listas!$A$1:$A$67,"No encontrado",0))</f>
        <v/>
      </c>
      <c r="S47" s="25" t="str">
        <f>IF(Q47="","",_xlfn.XLOOKUP(Q47,Listas!$C$1:$C$67,Listas!$B$1:$B$67,"No encontrado",0))</f>
        <v/>
      </c>
      <c r="T47" s="25" t="str">
        <f>IF(Q47="","",_xlfn.XLOOKUP(Q47,Listas!$C$1:$C$67,Listas!$D$1:$D$67,"No encontrado",0))</f>
        <v/>
      </c>
      <c r="U47" s="23" t="str">
        <f>IF(P47="","",VLOOKUP(P47,Listas!$A$73:$B$138,2))</f>
        <v/>
      </c>
      <c r="V47" s="26"/>
      <c r="W47" s="27" t="str" cm="1">
        <f t="array" ref="W47">IF(V47="","",_xlfn.IFS(V47=1,10,V47=2,30,V47=3,100,V47=4,300,V47=5,1000))</f>
        <v/>
      </c>
      <c r="X47" s="26"/>
      <c r="Y47" s="28" t="str">
        <f t="shared" si="0"/>
        <v/>
      </c>
      <c r="Z47" s="29" t="str" cm="1">
        <f t="array" ref="Z47">IF(W47="","",_xlfn.IFS(W47&lt;100,1,W47=100,2,W47&gt;100,4))</f>
        <v/>
      </c>
      <c r="AA47" s="29" t="str" cm="1">
        <f t="array" ref="AA47">IF(X47="","",_xlfn.IFS(X47&lt;0.3,1,X47&lt;3,2,X47=3,4))</f>
        <v/>
      </c>
      <c r="AB47" s="29" t="str">
        <f t="shared" si="1"/>
        <v/>
      </c>
      <c r="AC47" s="29" t="str">
        <f t="shared" si="2"/>
        <v/>
      </c>
      <c r="AD47" s="21"/>
      <c r="AE47" s="21"/>
      <c r="AF47" s="33"/>
      <c r="AG47" s="35"/>
      <c r="AH47" s="35"/>
      <c r="AI47" s="33"/>
      <c r="AJ47" s="33"/>
      <c r="AK47" s="33"/>
      <c r="AL47" s="33"/>
      <c r="AM47" s="33"/>
      <c r="AN47" s="33"/>
      <c r="AO47" s="33"/>
      <c r="AP47" s="33"/>
      <c r="AQ47" s="34"/>
      <c r="AR47" s="34"/>
      <c r="AS47" s="33"/>
      <c r="AT47" s="33"/>
      <c r="AU47" s="33"/>
      <c r="AV47" s="33"/>
      <c r="AW47" s="33"/>
      <c r="AX47" s="33"/>
      <c r="AY47" s="33"/>
    </row>
    <row r="48" spans="1:51" ht="30.75" customHeight="1" x14ac:dyDescent="0.25">
      <c r="A48" s="1"/>
      <c r="B48" s="21"/>
      <c r="C48" s="21"/>
      <c r="D48" s="21"/>
      <c r="E48" s="21"/>
      <c r="F48" s="22"/>
      <c r="G48" s="23"/>
      <c r="H48" s="24"/>
      <c r="I48" s="24"/>
      <c r="J48" s="24"/>
      <c r="K48" s="21"/>
      <c r="L48" s="24"/>
      <c r="M48" s="24"/>
      <c r="N48" s="24"/>
      <c r="O48" s="21"/>
      <c r="P48" s="21"/>
      <c r="Q48" s="25" t="str">
        <f>IF(P48="","",VLOOKUP(P48,Listas!$A$73:$C$138,3))</f>
        <v/>
      </c>
      <c r="R48" s="25" t="str">
        <f>IF(Q48="","",_xlfn.XLOOKUP(Q48,Listas!$C$1:$C$67,Listas!$A$1:$A$67,"No encontrado",0))</f>
        <v/>
      </c>
      <c r="S48" s="25" t="str">
        <f>IF(Q48="","",_xlfn.XLOOKUP(Q48,Listas!$C$1:$C$67,Listas!$B$1:$B$67,"No encontrado",0))</f>
        <v/>
      </c>
      <c r="T48" s="25" t="str">
        <f>IF(Q48="","",_xlfn.XLOOKUP(Q48,Listas!$C$1:$C$67,Listas!$D$1:$D$67,"No encontrado",0))</f>
        <v/>
      </c>
      <c r="U48" s="23" t="str">
        <f>IF(P48="","",VLOOKUP(P48,Listas!$A$73:$B$138,2))</f>
        <v/>
      </c>
      <c r="V48" s="26"/>
      <c r="W48" s="27" t="str" cm="1">
        <f t="array" ref="W48">IF(V48="","",_xlfn.IFS(V48=1,10,V48=2,30,V48=3,100,V48=4,300,V48=5,1000))</f>
        <v/>
      </c>
      <c r="X48" s="26"/>
      <c r="Y48" s="28" t="str">
        <f t="shared" si="0"/>
        <v/>
      </c>
      <c r="Z48" s="29" t="str" cm="1">
        <f t="array" ref="Z48">IF(W48="","",_xlfn.IFS(W48&lt;100,1,W48=100,2,W48&gt;100,4))</f>
        <v/>
      </c>
      <c r="AA48" s="29" t="str" cm="1">
        <f t="array" ref="AA48">IF(X48="","",_xlfn.IFS(X48&lt;0.3,1,X48&lt;3,2,X48=3,4))</f>
        <v/>
      </c>
      <c r="AB48" s="29" t="str">
        <f t="shared" si="1"/>
        <v/>
      </c>
      <c r="AC48" s="29" t="str">
        <f t="shared" si="2"/>
        <v/>
      </c>
      <c r="AD48" s="21"/>
      <c r="AE48" s="21"/>
      <c r="AF48" s="33"/>
      <c r="AG48" s="35"/>
      <c r="AH48" s="35"/>
      <c r="AI48" s="33"/>
      <c r="AJ48" s="33"/>
      <c r="AK48" s="33"/>
      <c r="AL48" s="33"/>
      <c r="AM48" s="33"/>
      <c r="AN48" s="33"/>
      <c r="AO48" s="33"/>
      <c r="AP48" s="33"/>
      <c r="AQ48" s="34"/>
      <c r="AR48" s="34"/>
      <c r="AS48" s="33"/>
      <c r="AT48" s="33"/>
      <c r="AU48" s="33"/>
      <c r="AV48" s="33"/>
      <c r="AW48" s="33"/>
      <c r="AX48" s="33"/>
      <c r="AY48" s="33"/>
    </row>
    <row r="49" spans="1:51" ht="30.75" customHeight="1" x14ac:dyDescent="0.25">
      <c r="A49" s="1"/>
      <c r="B49" s="21"/>
      <c r="C49" s="21"/>
      <c r="D49" s="21"/>
      <c r="E49" s="21"/>
      <c r="F49" s="22"/>
      <c r="G49" s="23"/>
      <c r="H49" s="24"/>
      <c r="I49" s="24"/>
      <c r="J49" s="24"/>
      <c r="K49" s="21"/>
      <c r="L49" s="24"/>
      <c r="M49" s="24"/>
      <c r="N49" s="24"/>
      <c r="O49" s="21"/>
      <c r="P49" s="21"/>
      <c r="Q49" s="25" t="str">
        <f>IF(P49="","",VLOOKUP(P49,Listas!$A$73:$C$138,3))</f>
        <v/>
      </c>
      <c r="R49" s="25" t="str">
        <f>IF(Q49="","",_xlfn.XLOOKUP(Q49,Listas!$C$1:$C$67,Listas!$A$1:$A$67,"No encontrado",0))</f>
        <v/>
      </c>
      <c r="S49" s="25" t="str">
        <f>IF(Q49="","",_xlfn.XLOOKUP(Q49,Listas!$C$1:$C$67,Listas!$B$1:$B$67,"No encontrado",0))</f>
        <v/>
      </c>
      <c r="T49" s="25" t="str">
        <f>IF(Q49="","",_xlfn.XLOOKUP(Q49,Listas!$C$1:$C$67,Listas!$D$1:$D$67,"No encontrado",0))</f>
        <v/>
      </c>
      <c r="U49" s="23" t="str">
        <f>IF(P49="","",VLOOKUP(P49,Listas!$A$73:$B$138,2))</f>
        <v/>
      </c>
      <c r="V49" s="26"/>
      <c r="W49" s="27" t="str" cm="1">
        <f t="array" ref="W49">IF(V49="","",_xlfn.IFS(V49=1,10,V49=2,30,V49=3,100,V49=4,300,V49=5,1000))</f>
        <v/>
      </c>
      <c r="X49" s="26"/>
      <c r="Y49" s="28" t="str">
        <f t="shared" si="0"/>
        <v/>
      </c>
      <c r="Z49" s="29" t="str" cm="1">
        <f t="array" ref="Z49">IF(W49="","",_xlfn.IFS(W49&lt;100,1,W49=100,2,W49&gt;100,4))</f>
        <v/>
      </c>
      <c r="AA49" s="29" t="str" cm="1">
        <f t="array" ref="AA49">IF(X49="","",_xlfn.IFS(X49&lt;0.3,1,X49&lt;3,2,X49=3,4))</f>
        <v/>
      </c>
      <c r="AB49" s="29" t="str">
        <f t="shared" si="1"/>
        <v/>
      </c>
      <c r="AC49" s="29" t="str">
        <f t="shared" si="2"/>
        <v/>
      </c>
      <c r="AD49" s="21"/>
      <c r="AE49" s="21"/>
      <c r="AF49" s="33"/>
      <c r="AG49" s="35"/>
      <c r="AH49" s="35"/>
      <c r="AI49" s="33"/>
      <c r="AJ49" s="33"/>
      <c r="AK49" s="33"/>
      <c r="AL49" s="33"/>
      <c r="AM49" s="33"/>
      <c r="AN49" s="33"/>
      <c r="AO49" s="33"/>
      <c r="AP49" s="33"/>
      <c r="AQ49" s="34"/>
      <c r="AR49" s="34"/>
      <c r="AS49" s="33"/>
      <c r="AT49" s="33"/>
      <c r="AU49" s="33"/>
      <c r="AV49" s="33"/>
      <c r="AW49" s="33"/>
      <c r="AX49" s="33"/>
      <c r="AY49" s="33"/>
    </row>
    <row r="50" spans="1:51" ht="30.75" customHeight="1" x14ac:dyDescent="0.25">
      <c r="A50" s="1"/>
      <c r="B50" s="21"/>
      <c r="C50" s="21"/>
      <c r="D50" s="21"/>
      <c r="E50" s="21"/>
      <c r="F50" s="22"/>
      <c r="G50" s="23"/>
      <c r="H50" s="21"/>
      <c r="I50" s="21"/>
      <c r="J50" s="21"/>
      <c r="K50" s="21"/>
      <c r="L50" s="21"/>
      <c r="M50" s="21"/>
      <c r="N50" s="21"/>
      <c r="O50" s="21"/>
      <c r="P50" s="21"/>
      <c r="Q50" s="25" t="str">
        <f>IF(P50="","",VLOOKUP(P50,Listas!$A$73:$C$138,3))</f>
        <v/>
      </c>
      <c r="R50" s="25" t="str">
        <f>IF(Q50="","",_xlfn.XLOOKUP(Q50,Listas!$C$1:$C$67,Listas!$A$1:$A$67,"No encontrado",0))</f>
        <v/>
      </c>
      <c r="S50" s="25" t="str">
        <f>IF(Q50="","",_xlfn.XLOOKUP(Q50,Listas!$C$1:$C$67,Listas!$B$1:$B$67,"No encontrado",0))</f>
        <v/>
      </c>
      <c r="T50" s="25" t="str">
        <f>IF(Q50="","",_xlfn.XLOOKUP(Q50,Listas!$C$1:$C$67,Listas!$D$1:$D$67,"No encontrado",0))</f>
        <v/>
      </c>
      <c r="U50" s="23" t="str">
        <f>IF(P50="","",VLOOKUP(P50,Listas!$A$73:$B$138,2))</f>
        <v/>
      </c>
      <c r="V50" s="26"/>
      <c r="W50" s="27" t="str" cm="1">
        <f t="array" ref="W50">IF(V50="","",_xlfn.IFS(V50=1,10,V50=2,30,V50=3,100,V50=4,300,V50=5,1000))</f>
        <v/>
      </c>
      <c r="X50" s="26"/>
      <c r="Y50" s="28" t="str">
        <f t="shared" si="0"/>
        <v/>
      </c>
      <c r="Z50" s="29" t="str" cm="1">
        <f t="array" ref="Z50">IF(W50="","",_xlfn.IFS(W50&lt;100,1,W50=100,2,W50&gt;100,4))</f>
        <v/>
      </c>
      <c r="AA50" s="29" t="str" cm="1">
        <f t="array" ref="AA50">IF(X50="","",_xlfn.IFS(X50&lt;0.3,1,X50&lt;3,2,X50=3,4))</f>
        <v/>
      </c>
      <c r="AB50" s="29" t="str">
        <f t="shared" si="1"/>
        <v/>
      </c>
      <c r="AC50" s="29" t="str">
        <f t="shared" si="2"/>
        <v/>
      </c>
      <c r="AD50" s="21"/>
      <c r="AE50" s="21"/>
      <c r="AF50" s="33"/>
      <c r="AG50" s="35"/>
      <c r="AH50" s="35"/>
      <c r="AI50" s="33"/>
      <c r="AJ50" s="33"/>
      <c r="AK50" s="33"/>
      <c r="AL50" s="33"/>
      <c r="AM50" s="33"/>
      <c r="AN50" s="33"/>
      <c r="AO50" s="33"/>
      <c r="AP50" s="33"/>
      <c r="AQ50" s="34"/>
      <c r="AR50" s="34"/>
      <c r="AS50" s="33"/>
      <c r="AT50" s="33"/>
      <c r="AU50" s="33"/>
      <c r="AV50" s="33"/>
      <c r="AW50" s="33"/>
      <c r="AX50" s="33"/>
      <c r="AY50" s="33"/>
    </row>
    <row r="51" spans="1:51" ht="30.75" customHeight="1" x14ac:dyDescent="0.25">
      <c r="A51" s="1"/>
      <c r="B51" s="21"/>
      <c r="C51" s="21"/>
      <c r="D51" s="21"/>
      <c r="E51" s="21"/>
      <c r="F51" s="22"/>
      <c r="G51" s="23"/>
      <c r="H51" s="21"/>
      <c r="I51" s="21"/>
      <c r="J51" s="21"/>
      <c r="K51" s="21"/>
      <c r="L51" s="21"/>
      <c r="M51" s="21"/>
      <c r="N51" s="21"/>
      <c r="O51" s="21"/>
      <c r="P51" s="21"/>
      <c r="Q51" s="25" t="str">
        <f>IF(P51="","",VLOOKUP(P51,Listas!$A$73:$C$138,3))</f>
        <v/>
      </c>
      <c r="R51" s="25" t="str">
        <f>IF(Q51="","",_xlfn.XLOOKUP(Q51,Listas!$C$1:$C$67,Listas!$A$1:$A$67,"No encontrado",0))</f>
        <v/>
      </c>
      <c r="S51" s="25" t="str">
        <f>IF(Q51="","",_xlfn.XLOOKUP(Q51,Listas!$C$1:$C$67,Listas!$B$1:$B$67,"No encontrado",0))</f>
        <v/>
      </c>
      <c r="T51" s="25" t="str">
        <f>IF(Q51="","",_xlfn.XLOOKUP(Q51,Listas!$C$1:$C$67,Listas!$D$1:$D$67,"No encontrado",0))</f>
        <v/>
      </c>
      <c r="U51" s="23" t="str">
        <f>IF(P51="","",VLOOKUP(P51,Listas!$A$73:$B$138,2))</f>
        <v/>
      </c>
      <c r="V51" s="26"/>
      <c r="W51" s="27" t="str" cm="1">
        <f t="array" ref="W51">IF(V51="","",_xlfn.IFS(V51=1,10,V51=2,30,V51=3,100,V51=4,300,V51=5,1000))</f>
        <v/>
      </c>
      <c r="X51" s="26"/>
      <c r="Y51" s="28" t="str">
        <f t="shared" si="0"/>
        <v/>
      </c>
      <c r="Z51" s="29" t="str" cm="1">
        <f t="array" ref="Z51">IF(W51="","",_xlfn.IFS(W51&lt;100,1,W51=100,2,W51&gt;100,4))</f>
        <v/>
      </c>
      <c r="AA51" s="29" t="str" cm="1">
        <f t="array" ref="AA51">IF(X51="","",_xlfn.IFS(X51&lt;0.3,1,X51&lt;3,2,X51=3,4))</f>
        <v/>
      </c>
      <c r="AB51" s="29" t="str">
        <f t="shared" si="1"/>
        <v/>
      </c>
      <c r="AC51" s="29" t="str">
        <f t="shared" si="2"/>
        <v/>
      </c>
      <c r="AD51" s="21"/>
      <c r="AE51" s="21"/>
      <c r="AF51" s="33"/>
      <c r="AG51" s="35"/>
      <c r="AH51" s="35"/>
      <c r="AI51" s="33"/>
      <c r="AJ51" s="33"/>
      <c r="AK51" s="33"/>
      <c r="AL51" s="33"/>
      <c r="AM51" s="33"/>
      <c r="AN51" s="33"/>
      <c r="AO51" s="33"/>
      <c r="AP51" s="33"/>
      <c r="AQ51" s="34"/>
      <c r="AR51" s="34"/>
      <c r="AS51" s="33"/>
      <c r="AT51" s="33"/>
      <c r="AU51" s="33"/>
      <c r="AV51" s="33"/>
      <c r="AW51" s="33"/>
      <c r="AX51" s="33"/>
      <c r="AY51" s="33"/>
    </row>
    <row r="52" spans="1:51" ht="30.75" customHeight="1" x14ac:dyDescent="0.25">
      <c r="A52" s="1"/>
      <c r="B52" s="21"/>
      <c r="C52" s="21"/>
      <c r="D52" s="21"/>
      <c r="E52" s="21"/>
      <c r="F52" s="22"/>
      <c r="G52" s="23"/>
      <c r="H52" s="21"/>
      <c r="I52" s="21"/>
      <c r="J52" s="21"/>
      <c r="K52" s="21"/>
      <c r="L52" s="21"/>
      <c r="M52" s="21"/>
      <c r="N52" s="21"/>
      <c r="O52" s="21"/>
      <c r="P52" s="21"/>
      <c r="Q52" s="25" t="str">
        <f>IF(P52="","",VLOOKUP(P52,Listas!$A$73:$C$138,3))</f>
        <v/>
      </c>
      <c r="R52" s="25" t="str">
        <f>IF(Q52="","",_xlfn.XLOOKUP(Q52,Listas!$C$1:$C$67,Listas!$A$1:$A$67,"No encontrado",0))</f>
        <v/>
      </c>
      <c r="S52" s="25" t="str">
        <f>IF(Q52="","",_xlfn.XLOOKUP(Q52,Listas!$C$1:$C$67,Listas!$B$1:$B$67,"No encontrado",0))</f>
        <v/>
      </c>
      <c r="T52" s="25" t="str">
        <f>IF(Q52="","",_xlfn.XLOOKUP(Q52,Listas!$C$1:$C$67,Listas!$D$1:$D$67,"No encontrado",0))</f>
        <v/>
      </c>
      <c r="U52" s="23" t="str">
        <f>IF(P52="","",VLOOKUP(P52,Listas!$A$73:$B$138,2))</f>
        <v/>
      </c>
      <c r="V52" s="26"/>
      <c r="W52" s="27" t="str" cm="1">
        <f t="array" ref="W52">IF(V52="","",_xlfn.IFS(V52=1,10,V52=2,30,V52=3,100,V52=4,300,V52=5,1000))</f>
        <v/>
      </c>
      <c r="X52" s="26"/>
      <c r="Y52" s="28" t="str">
        <f t="shared" si="0"/>
        <v/>
      </c>
      <c r="Z52" s="29" t="str" cm="1">
        <f t="array" ref="Z52">IF(W52="","",_xlfn.IFS(W52&lt;100,1,W52=100,2,W52&gt;100,4))</f>
        <v/>
      </c>
      <c r="AA52" s="29" t="str" cm="1">
        <f t="array" ref="AA52">IF(X52="","",_xlfn.IFS(X52&lt;0.3,1,X52&lt;3,2,X52=3,4))</f>
        <v/>
      </c>
      <c r="AB52" s="29" t="str">
        <f t="shared" si="1"/>
        <v/>
      </c>
      <c r="AC52" s="29" t="str">
        <f t="shared" si="2"/>
        <v/>
      </c>
      <c r="AD52" s="21"/>
      <c r="AE52" s="21"/>
      <c r="AF52" s="33"/>
      <c r="AG52" s="35"/>
      <c r="AH52" s="35"/>
      <c r="AI52" s="33"/>
      <c r="AJ52" s="33"/>
      <c r="AK52" s="33"/>
      <c r="AL52" s="33"/>
      <c r="AM52" s="33"/>
      <c r="AN52" s="33"/>
      <c r="AO52" s="33"/>
      <c r="AP52" s="33"/>
      <c r="AQ52" s="34"/>
      <c r="AR52" s="34"/>
      <c r="AS52" s="33"/>
      <c r="AT52" s="33"/>
      <c r="AU52" s="33"/>
      <c r="AV52" s="33"/>
      <c r="AW52" s="33"/>
      <c r="AX52" s="33"/>
      <c r="AY52" s="33"/>
    </row>
    <row r="53" spans="1:51" ht="30.75" customHeight="1" x14ac:dyDescent="0.25">
      <c r="A53" s="1"/>
      <c r="B53" s="21"/>
      <c r="C53" s="21"/>
      <c r="D53" s="21"/>
      <c r="E53" s="21"/>
      <c r="F53" s="22"/>
      <c r="G53" s="23"/>
      <c r="H53" s="24"/>
      <c r="I53" s="24"/>
      <c r="J53" s="24"/>
      <c r="K53" s="21"/>
      <c r="L53" s="21"/>
      <c r="M53" s="21"/>
      <c r="N53" s="24"/>
      <c r="O53" s="21"/>
      <c r="P53" s="21"/>
      <c r="Q53" s="25" t="str">
        <f>IF(P53="","",VLOOKUP(P53,Listas!$A$73:$C$138,3))</f>
        <v/>
      </c>
      <c r="R53" s="25" t="str">
        <f>IF(Q53="","",_xlfn.XLOOKUP(Q53,Listas!$C$1:$C$67,Listas!$A$1:$A$67,"No encontrado",0))</f>
        <v/>
      </c>
      <c r="S53" s="25" t="str">
        <f>IF(Q53="","",_xlfn.XLOOKUP(Q53,Listas!$C$1:$C$67,Listas!$B$1:$B$67,"No encontrado",0))</f>
        <v/>
      </c>
      <c r="T53" s="25" t="str">
        <f>IF(Q53="","",_xlfn.XLOOKUP(Q53,Listas!$C$1:$C$67,Listas!$D$1:$D$67,"No encontrado",0))</f>
        <v/>
      </c>
      <c r="U53" s="23" t="str">
        <f>IF(P53="","",VLOOKUP(P53,Listas!$A$73:$B$138,2))</f>
        <v/>
      </c>
      <c r="V53" s="26"/>
      <c r="W53" s="27" t="str" cm="1">
        <f t="array" ref="W53">IF(V53="","",_xlfn.IFS(V53=1,10,V53=2,30,V53=3,100,V53=4,300,V53=5,1000))</f>
        <v/>
      </c>
      <c r="X53" s="26"/>
      <c r="Y53" s="28" t="str">
        <f t="shared" si="0"/>
        <v/>
      </c>
      <c r="Z53" s="29" t="str" cm="1">
        <f t="array" ref="Z53">IF(W53="","",_xlfn.IFS(W53&lt;100,1,W53=100,2,W53&gt;100,4))</f>
        <v/>
      </c>
      <c r="AA53" s="29" t="str" cm="1">
        <f t="array" ref="AA53">IF(X53="","",_xlfn.IFS(X53&lt;0.3,1,X53&lt;3,2,X53=3,4))</f>
        <v/>
      </c>
      <c r="AB53" s="29" t="str">
        <f t="shared" si="1"/>
        <v/>
      </c>
      <c r="AC53" s="29" t="str">
        <f t="shared" si="2"/>
        <v/>
      </c>
      <c r="AD53" s="22"/>
      <c r="AE53" s="21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4"/>
      <c r="AR53" s="34"/>
      <c r="AS53" s="33"/>
      <c r="AT53" s="33"/>
      <c r="AU53" s="33"/>
      <c r="AV53" s="33"/>
      <c r="AW53" s="33"/>
      <c r="AX53" s="33"/>
      <c r="AY53" s="33"/>
    </row>
    <row r="54" spans="1:51" ht="30.75" customHeight="1" x14ac:dyDescent="0.25">
      <c r="A54" s="1"/>
      <c r="B54" s="21"/>
      <c r="C54" s="21"/>
      <c r="D54" s="21"/>
      <c r="E54" s="21"/>
      <c r="F54" s="22"/>
      <c r="G54" s="23"/>
      <c r="H54" s="24"/>
      <c r="I54" s="24"/>
      <c r="J54" s="24"/>
      <c r="K54" s="21"/>
      <c r="L54" s="24"/>
      <c r="M54" s="24"/>
      <c r="N54" s="24"/>
      <c r="O54" s="21"/>
      <c r="P54" s="21"/>
      <c r="Q54" s="25" t="str">
        <f>IF(P54="","",VLOOKUP(P54,Listas!$A$73:$C$138,3))</f>
        <v/>
      </c>
      <c r="R54" s="25" t="str">
        <f>IF(Q54="","",_xlfn.XLOOKUP(Q54,Listas!$C$1:$C$67,Listas!$A$1:$A$67,"No encontrado",0))</f>
        <v/>
      </c>
      <c r="S54" s="25" t="str">
        <f>IF(Q54="","",_xlfn.XLOOKUP(Q54,Listas!$C$1:$C$67,Listas!$B$1:$B$67,"No encontrado",0))</f>
        <v/>
      </c>
      <c r="T54" s="25" t="str">
        <f>IF(Q54="","",_xlfn.XLOOKUP(Q54,Listas!$C$1:$C$67,Listas!$D$1:$D$67,"No encontrado",0))</f>
        <v/>
      </c>
      <c r="U54" s="23" t="str">
        <f>IF(P54="","",VLOOKUP(P54,Listas!$A$73:$B$138,2))</f>
        <v/>
      </c>
      <c r="V54" s="26"/>
      <c r="W54" s="27" t="str" cm="1">
        <f t="array" ref="W54">IF(V54="","",_xlfn.IFS(V54=1,10,V54=2,30,V54=3,100,V54=4,300,V54=5,1000))</f>
        <v/>
      </c>
      <c r="X54" s="26"/>
      <c r="Y54" s="28" t="str">
        <f t="shared" si="0"/>
        <v/>
      </c>
      <c r="Z54" s="29" t="str" cm="1">
        <f t="array" ref="Z54">IF(W54="","",_xlfn.IFS(W54&lt;100,1,W54=100,2,W54&gt;100,4))</f>
        <v/>
      </c>
      <c r="AA54" s="29" t="str" cm="1">
        <f t="array" ref="AA54">IF(X54="","",_xlfn.IFS(X54&lt;0.3,1,X54&lt;3,2,X54=3,4))</f>
        <v/>
      </c>
      <c r="AB54" s="29" t="str">
        <f t="shared" si="1"/>
        <v/>
      </c>
      <c r="AC54" s="29" t="str">
        <f t="shared" si="2"/>
        <v/>
      </c>
      <c r="AD54" s="21"/>
      <c r="AE54" s="21"/>
      <c r="AF54" s="33"/>
      <c r="AG54" s="35"/>
      <c r="AH54" s="35"/>
      <c r="AI54" s="33"/>
      <c r="AJ54" s="33"/>
      <c r="AK54" s="33"/>
      <c r="AL54" s="33"/>
      <c r="AM54" s="33"/>
      <c r="AN54" s="33"/>
      <c r="AO54" s="33"/>
      <c r="AP54" s="33"/>
      <c r="AQ54" s="34"/>
      <c r="AR54" s="34"/>
      <c r="AS54" s="33"/>
      <c r="AT54" s="33"/>
      <c r="AU54" s="33"/>
      <c r="AV54" s="33"/>
      <c r="AW54" s="33"/>
      <c r="AX54" s="33"/>
      <c r="AY54" s="33"/>
    </row>
    <row r="55" spans="1:51" ht="30.75" customHeight="1" x14ac:dyDescent="0.25">
      <c r="A55" s="1"/>
      <c r="B55" s="21"/>
      <c r="C55" s="21"/>
      <c r="D55" s="21"/>
      <c r="E55" s="21"/>
      <c r="F55" s="22"/>
      <c r="G55" s="23"/>
      <c r="H55" s="24"/>
      <c r="I55" s="24"/>
      <c r="J55" s="24"/>
      <c r="K55" s="21"/>
      <c r="L55" s="24"/>
      <c r="M55" s="24"/>
      <c r="N55" s="24"/>
      <c r="O55" s="21"/>
      <c r="P55" s="21"/>
      <c r="Q55" s="25" t="str">
        <f>IF(P55="","",VLOOKUP(P55,Listas!$A$73:$C$138,3))</f>
        <v/>
      </c>
      <c r="R55" s="25" t="str">
        <f>IF(Q55="","",_xlfn.XLOOKUP(Q55,Listas!$C$1:$C$67,Listas!$A$1:$A$67,"No encontrado",0))</f>
        <v/>
      </c>
      <c r="S55" s="25" t="str">
        <f>IF(Q55="","",_xlfn.XLOOKUP(Q55,Listas!$C$1:$C$67,Listas!$B$1:$B$67,"No encontrado",0))</f>
        <v/>
      </c>
      <c r="T55" s="25" t="str">
        <f>IF(Q55="","",_xlfn.XLOOKUP(Q55,Listas!$C$1:$C$67,Listas!$D$1:$D$67,"No encontrado",0))</f>
        <v/>
      </c>
      <c r="U55" s="23" t="str">
        <f>IF(P55="","",VLOOKUP(P55,Listas!$A$73:$B$138,2))</f>
        <v/>
      </c>
      <c r="V55" s="26"/>
      <c r="W55" s="27" t="str" cm="1">
        <f t="array" ref="W55">IF(V55="","",_xlfn.IFS(V55=1,10,V55=2,30,V55=3,100,V55=4,300,V55=5,1000))</f>
        <v/>
      </c>
      <c r="X55" s="26"/>
      <c r="Y55" s="28" t="str">
        <f t="shared" si="0"/>
        <v/>
      </c>
      <c r="Z55" s="29" t="str" cm="1">
        <f t="array" ref="Z55">IF(W55="","",_xlfn.IFS(W55&lt;100,1,W55=100,2,W55&gt;100,4))</f>
        <v/>
      </c>
      <c r="AA55" s="29" t="str" cm="1">
        <f t="array" ref="AA55">IF(X55="","",_xlfn.IFS(X55&lt;0.3,1,X55&lt;3,2,X55=3,4))</f>
        <v/>
      </c>
      <c r="AB55" s="29" t="str">
        <f t="shared" si="1"/>
        <v/>
      </c>
      <c r="AC55" s="29" t="str">
        <f t="shared" si="2"/>
        <v/>
      </c>
      <c r="AD55" s="21"/>
      <c r="AE55" s="21"/>
      <c r="AF55" s="33"/>
      <c r="AG55" s="35"/>
      <c r="AH55" s="35"/>
      <c r="AI55" s="33"/>
      <c r="AJ55" s="33"/>
      <c r="AK55" s="33"/>
      <c r="AL55" s="33"/>
      <c r="AM55" s="33"/>
      <c r="AN55" s="33"/>
      <c r="AO55" s="33"/>
      <c r="AP55" s="33"/>
      <c r="AQ55" s="34"/>
      <c r="AR55" s="34"/>
      <c r="AS55" s="33"/>
      <c r="AT55" s="33"/>
      <c r="AU55" s="33"/>
      <c r="AV55" s="33"/>
      <c r="AW55" s="33"/>
      <c r="AX55" s="33"/>
      <c r="AY55" s="33"/>
    </row>
    <row r="56" spans="1:51" ht="30.75" customHeight="1" x14ac:dyDescent="0.25">
      <c r="A56" s="1"/>
      <c r="B56" s="21"/>
      <c r="C56" s="21"/>
      <c r="D56" s="21"/>
      <c r="E56" s="21"/>
      <c r="F56" s="22"/>
      <c r="G56" s="23"/>
      <c r="H56" s="24"/>
      <c r="I56" s="24"/>
      <c r="J56" s="24"/>
      <c r="K56" s="21"/>
      <c r="L56" s="24"/>
      <c r="M56" s="24"/>
      <c r="N56" s="24"/>
      <c r="O56" s="21"/>
      <c r="P56" s="21"/>
      <c r="Q56" s="25" t="str">
        <f>IF(P56="","",VLOOKUP(P56,Listas!$A$73:$C$138,3))</f>
        <v/>
      </c>
      <c r="R56" s="25" t="str">
        <f>IF(Q56="","",_xlfn.XLOOKUP(Q56,Listas!$C$1:$C$67,Listas!$A$1:$A$67,"No encontrado",0))</f>
        <v/>
      </c>
      <c r="S56" s="25" t="str">
        <f>IF(Q56="","",_xlfn.XLOOKUP(Q56,Listas!$C$1:$C$67,Listas!$B$1:$B$67,"No encontrado",0))</f>
        <v/>
      </c>
      <c r="T56" s="25" t="str">
        <f>IF(Q56="","",_xlfn.XLOOKUP(Q56,Listas!$C$1:$C$67,Listas!$D$1:$D$67,"No encontrado",0))</f>
        <v/>
      </c>
      <c r="U56" s="23" t="str">
        <f>IF(P56="","",VLOOKUP(P56,Listas!$A$73:$B$138,2))</f>
        <v/>
      </c>
      <c r="V56" s="26"/>
      <c r="W56" s="27" t="str" cm="1">
        <f t="array" ref="W56">IF(V56="","",_xlfn.IFS(V56=1,10,V56=2,30,V56=3,100,V56=4,300,V56=5,1000))</f>
        <v/>
      </c>
      <c r="X56" s="26"/>
      <c r="Y56" s="28" t="str">
        <f t="shared" si="0"/>
        <v/>
      </c>
      <c r="Z56" s="29" t="str" cm="1">
        <f t="array" ref="Z56">IF(W56="","",_xlfn.IFS(W56&lt;100,1,W56=100,2,W56&gt;100,4))</f>
        <v/>
      </c>
      <c r="AA56" s="29" t="str" cm="1">
        <f t="array" ref="AA56">IF(X56="","",_xlfn.IFS(X56&lt;0.3,1,X56&lt;3,2,X56=3,4))</f>
        <v/>
      </c>
      <c r="AB56" s="29" t="str">
        <f t="shared" si="1"/>
        <v/>
      </c>
      <c r="AC56" s="29" t="str">
        <f t="shared" si="2"/>
        <v/>
      </c>
      <c r="AD56" s="21"/>
      <c r="AE56" s="21"/>
      <c r="AF56" s="33"/>
      <c r="AG56" s="35"/>
      <c r="AH56" s="35"/>
      <c r="AI56" s="33"/>
      <c r="AJ56" s="33"/>
      <c r="AK56" s="33"/>
      <c r="AL56" s="33"/>
      <c r="AM56" s="33"/>
      <c r="AN56" s="33"/>
      <c r="AO56" s="33"/>
      <c r="AP56" s="33"/>
      <c r="AQ56" s="34"/>
      <c r="AR56" s="34"/>
      <c r="AS56" s="33"/>
      <c r="AT56" s="33"/>
      <c r="AU56" s="33"/>
      <c r="AV56" s="33"/>
      <c r="AW56" s="33"/>
      <c r="AX56" s="33"/>
      <c r="AY56" s="33"/>
    </row>
    <row r="57" spans="1:51" ht="30.75" customHeight="1" x14ac:dyDescent="0.25">
      <c r="A57" s="1"/>
      <c r="B57" s="21"/>
      <c r="C57" s="21"/>
      <c r="D57" s="21"/>
      <c r="E57" s="21"/>
      <c r="F57" s="22"/>
      <c r="G57" s="23"/>
      <c r="H57" s="24"/>
      <c r="I57" s="24"/>
      <c r="J57" s="24"/>
      <c r="K57" s="21"/>
      <c r="L57" s="24"/>
      <c r="M57" s="24"/>
      <c r="N57" s="24"/>
      <c r="O57" s="21"/>
      <c r="P57" s="21"/>
      <c r="Q57" s="25" t="str">
        <f>IF(P57="","",VLOOKUP(P57,Listas!$A$73:$C$138,3))</f>
        <v/>
      </c>
      <c r="R57" s="25" t="str">
        <f>IF(Q57="","",_xlfn.XLOOKUP(Q57,Listas!$C$1:$C$67,Listas!$A$1:$A$67,"No encontrado",0))</f>
        <v/>
      </c>
      <c r="S57" s="25" t="str">
        <f>IF(Q57="","",_xlfn.XLOOKUP(Q57,Listas!$C$1:$C$67,Listas!$B$1:$B$67,"No encontrado",0))</f>
        <v/>
      </c>
      <c r="T57" s="25" t="str">
        <f>IF(Q57="","",_xlfn.XLOOKUP(Q57,Listas!$C$1:$C$67,Listas!$D$1:$D$67,"No encontrado",0))</f>
        <v/>
      </c>
      <c r="U57" s="23" t="str">
        <f>IF(P57="","",VLOOKUP(P57,Listas!$A$73:$B$138,2))</f>
        <v/>
      </c>
      <c r="V57" s="26"/>
      <c r="W57" s="27" t="str" cm="1">
        <f t="array" ref="W57">IF(V57="","",_xlfn.IFS(V57=1,10,V57=2,30,V57=3,100,V57=4,300,V57=5,1000))</f>
        <v/>
      </c>
      <c r="X57" s="26"/>
      <c r="Y57" s="28" t="str">
        <f t="shared" si="0"/>
        <v/>
      </c>
      <c r="Z57" s="29" t="str" cm="1">
        <f t="array" ref="Z57">IF(W57="","",_xlfn.IFS(W57&lt;100,1,W57=100,2,W57&gt;100,4))</f>
        <v/>
      </c>
      <c r="AA57" s="29" t="str" cm="1">
        <f t="array" ref="AA57">IF(X57="","",_xlfn.IFS(X57&lt;0.3,1,X57&lt;3,2,X57=3,4))</f>
        <v/>
      </c>
      <c r="AB57" s="29" t="str">
        <f t="shared" si="1"/>
        <v/>
      </c>
      <c r="AC57" s="29" t="str">
        <f t="shared" si="2"/>
        <v/>
      </c>
      <c r="AD57" s="21"/>
      <c r="AE57" s="21"/>
      <c r="AF57" s="33"/>
      <c r="AG57" s="35"/>
      <c r="AH57" s="35"/>
      <c r="AI57" s="33"/>
      <c r="AJ57" s="33"/>
      <c r="AK57" s="33"/>
      <c r="AL57" s="33"/>
      <c r="AM57" s="33"/>
      <c r="AN57" s="33"/>
      <c r="AO57" s="33"/>
      <c r="AP57" s="33"/>
      <c r="AQ57" s="34"/>
      <c r="AR57" s="34"/>
      <c r="AS57" s="33"/>
      <c r="AT57" s="33"/>
      <c r="AU57" s="33"/>
      <c r="AV57" s="33"/>
      <c r="AW57" s="33"/>
      <c r="AX57" s="33"/>
      <c r="AY57" s="33"/>
    </row>
    <row r="58" spans="1:51" ht="30.75" customHeight="1" x14ac:dyDescent="0.25">
      <c r="A58" s="1"/>
      <c r="B58" s="21"/>
      <c r="C58" s="21"/>
      <c r="D58" s="21"/>
      <c r="E58" s="21"/>
      <c r="F58" s="22"/>
      <c r="G58" s="23"/>
      <c r="H58" s="24"/>
      <c r="I58" s="24"/>
      <c r="J58" s="24"/>
      <c r="K58" s="21"/>
      <c r="L58" s="24"/>
      <c r="M58" s="24"/>
      <c r="N58" s="24"/>
      <c r="O58" s="21"/>
      <c r="P58" s="21"/>
      <c r="Q58" s="25" t="str">
        <f>IF(P58="","",VLOOKUP(P58,Listas!$A$73:$C$138,3))</f>
        <v/>
      </c>
      <c r="R58" s="25" t="str">
        <f>IF(Q58="","",_xlfn.XLOOKUP(Q58,Listas!$C$1:$C$67,Listas!$A$1:$A$67,"No encontrado",0))</f>
        <v/>
      </c>
      <c r="S58" s="25" t="str">
        <f>IF(Q58="","",_xlfn.XLOOKUP(Q58,Listas!$C$1:$C$67,Listas!$B$1:$B$67,"No encontrado",0))</f>
        <v/>
      </c>
      <c r="T58" s="25" t="str">
        <f>IF(Q58="","",_xlfn.XLOOKUP(Q58,Listas!$C$1:$C$67,Listas!$D$1:$D$67,"No encontrado",0))</f>
        <v/>
      </c>
      <c r="U58" s="23" t="str">
        <f>IF(P58="","",VLOOKUP(P58,Listas!$A$73:$B$138,2))</f>
        <v/>
      </c>
      <c r="V58" s="26"/>
      <c r="W58" s="27" t="str" cm="1">
        <f t="array" ref="W58">IF(V58="","",_xlfn.IFS(V58=1,10,V58=2,30,V58=3,100,V58=4,300,V58=5,1000))</f>
        <v/>
      </c>
      <c r="X58" s="26"/>
      <c r="Y58" s="28" t="str">
        <f t="shared" si="0"/>
        <v/>
      </c>
      <c r="Z58" s="29" t="str" cm="1">
        <f t="array" ref="Z58">IF(W58="","",_xlfn.IFS(W58&lt;100,1,W58=100,2,W58&gt;100,4))</f>
        <v/>
      </c>
      <c r="AA58" s="29" t="str" cm="1">
        <f t="array" ref="AA58">IF(X58="","",_xlfn.IFS(X58&lt;0.3,1,X58&lt;3,2,X58=3,4))</f>
        <v/>
      </c>
      <c r="AB58" s="29" t="str">
        <f t="shared" si="1"/>
        <v/>
      </c>
      <c r="AC58" s="29" t="str">
        <f t="shared" si="2"/>
        <v/>
      </c>
      <c r="AD58" s="21"/>
      <c r="AE58" s="21"/>
      <c r="AF58" s="33"/>
      <c r="AG58" s="35"/>
      <c r="AH58" s="35"/>
      <c r="AI58" s="33"/>
      <c r="AJ58" s="33"/>
      <c r="AK58" s="33"/>
      <c r="AL58" s="33"/>
      <c r="AM58" s="33"/>
      <c r="AN58" s="33"/>
      <c r="AO58" s="33"/>
      <c r="AP58" s="33"/>
      <c r="AQ58" s="34"/>
      <c r="AR58" s="34"/>
      <c r="AS58" s="33"/>
      <c r="AT58" s="33"/>
      <c r="AU58" s="33"/>
      <c r="AV58" s="33"/>
      <c r="AW58" s="33"/>
      <c r="AX58" s="33"/>
      <c r="AY58" s="33"/>
    </row>
    <row r="59" spans="1:51" ht="30.75" customHeight="1" x14ac:dyDescent="0.25">
      <c r="A59" s="1"/>
      <c r="B59" s="21"/>
      <c r="C59" s="21"/>
      <c r="D59" s="21"/>
      <c r="E59" s="21"/>
      <c r="F59" s="22"/>
      <c r="G59" s="23"/>
      <c r="H59" s="21"/>
      <c r="I59" s="21"/>
      <c r="J59" s="21"/>
      <c r="K59" s="21"/>
      <c r="L59" s="21"/>
      <c r="M59" s="21"/>
      <c r="N59" s="21"/>
      <c r="O59" s="21"/>
      <c r="P59" s="21"/>
      <c r="Q59" s="25" t="str">
        <f>IF(P59="","",VLOOKUP(P59,Listas!$A$73:$C$138,3))</f>
        <v/>
      </c>
      <c r="R59" s="25" t="str">
        <f>IF(Q59="","",_xlfn.XLOOKUP(Q59,Listas!$C$1:$C$67,Listas!$A$1:$A$67,"No encontrado",0))</f>
        <v/>
      </c>
      <c r="S59" s="25" t="str">
        <f>IF(Q59="","",_xlfn.XLOOKUP(Q59,Listas!$C$1:$C$67,Listas!$B$1:$B$67,"No encontrado",0))</f>
        <v/>
      </c>
      <c r="T59" s="25" t="str">
        <f>IF(Q59="","",_xlfn.XLOOKUP(Q59,Listas!$C$1:$C$67,Listas!$D$1:$D$67,"No encontrado",0))</f>
        <v/>
      </c>
      <c r="U59" s="23" t="str">
        <f>IF(P59="","",VLOOKUP(P59,Listas!$A$73:$B$138,2))</f>
        <v/>
      </c>
      <c r="V59" s="26"/>
      <c r="W59" s="27" t="str" cm="1">
        <f t="array" ref="W59">IF(V59="","",_xlfn.IFS(V59=1,10,V59=2,30,V59=3,100,V59=4,300,V59=5,1000))</f>
        <v/>
      </c>
      <c r="X59" s="26"/>
      <c r="Y59" s="28" t="str">
        <f t="shared" si="0"/>
        <v/>
      </c>
      <c r="Z59" s="29" t="str" cm="1">
        <f t="array" ref="Z59">IF(W59="","",_xlfn.IFS(W59&lt;100,1,W59=100,2,W59&gt;100,4))</f>
        <v/>
      </c>
      <c r="AA59" s="29" t="str" cm="1">
        <f t="array" ref="AA59">IF(X59="","",_xlfn.IFS(X59&lt;0.3,1,X59&lt;3,2,X59=3,4))</f>
        <v/>
      </c>
      <c r="AB59" s="29" t="str">
        <f t="shared" si="1"/>
        <v/>
      </c>
      <c r="AC59" s="29" t="str">
        <f t="shared" si="2"/>
        <v/>
      </c>
      <c r="AD59" s="21"/>
      <c r="AE59" s="21"/>
      <c r="AF59" s="33"/>
      <c r="AG59" s="35"/>
      <c r="AH59" s="35"/>
      <c r="AI59" s="33"/>
      <c r="AJ59" s="33"/>
      <c r="AK59" s="33"/>
      <c r="AL59" s="33"/>
      <c r="AM59" s="33"/>
      <c r="AN59" s="33"/>
      <c r="AO59" s="33"/>
      <c r="AP59" s="33"/>
      <c r="AQ59" s="34"/>
      <c r="AR59" s="34"/>
      <c r="AS59" s="33"/>
      <c r="AT59" s="33"/>
      <c r="AU59" s="33"/>
      <c r="AV59" s="33"/>
      <c r="AW59" s="33"/>
      <c r="AX59" s="33"/>
      <c r="AY59" s="33"/>
    </row>
    <row r="60" spans="1:51" ht="30.75" customHeight="1" x14ac:dyDescent="0.25">
      <c r="A60" s="1"/>
      <c r="B60" s="21"/>
      <c r="C60" s="21"/>
      <c r="D60" s="21"/>
      <c r="E60" s="21"/>
      <c r="F60" s="22"/>
      <c r="G60" s="23"/>
      <c r="H60" s="21"/>
      <c r="I60" s="21"/>
      <c r="J60" s="21"/>
      <c r="K60" s="21"/>
      <c r="L60" s="21"/>
      <c r="M60" s="21"/>
      <c r="N60" s="21"/>
      <c r="O60" s="21"/>
      <c r="P60" s="21"/>
      <c r="Q60" s="25" t="str">
        <f>IF(P60="","",VLOOKUP(P60,Listas!$A$73:$C$138,3))</f>
        <v/>
      </c>
      <c r="R60" s="25" t="str">
        <f>IF(Q60="","",_xlfn.XLOOKUP(Q60,Listas!$C$1:$C$67,Listas!$A$1:$A$67,"No encontrado",0))</f>
        <v/>
      </c>
      <c r="S60" s="25" t="str">
        <f>IF(Q60="","",_xlfn.XLOOKUP(Q60,Listas!$C$1:$C$67,Listas!$B$1:$B$67,"No encontrado",0))</f>
        <v/>
      </c>
      <c r="T60" s="25" t="str">
        <f>IF(Q60="","",_xlfn.XLOOKUP(Q60,Listas!$C$1:$C$67,Listas!$D$1:$D$67,"No encontrado",0))</f>
        <v/>
      </c>
      <c r="U60" s="23" t="str">
        <f>IF(P60="","",VLOOKUP(P60,Listas!$A$73:$B$138,2))</f>
        <v/>
      </c>
      <c r="V60" s="26"/>
      <c r="W60" s="27" t="str" cm="1">
        <f t="array" ref="W60">IF(V60="","",_xlfn.IFS(V60=1,10,V60=2,30,V60=3,100,V60=4,300,V60=5,1000))</f>
        <v/>
      </c>
      <c r="X60" s="26"/>
      <c r="Y60" s="28" t="str">
        <f t="shared" si="0"/>
        <v/>
      </c>
      <c r="Z60" s="29" t="str" cm="1">
        <f t="array" ref="Z60">IF(W60="","",_xlfn.IFS(W60&lt;100,1,W60=100,2,W60&gt;100,4))</f>
        <v/>
      </c>
      <c r="AA60" s="29" t="str" cm="1">
        <f t="array" ref="AA60">IF(X60="","",_xlfn.IFS(X60&lt;0.3,1,X60&lt;3,2,X60=3,4))</f>
        <v/>
      </c>
      <c r="AB60" s="29" t="str">
        <f t="shared" si="1"/>
        <v/>
      </c>
      <c r="AC60" s="29" t="str">
        <f t="shared" si="2"/>
        <v/>
      </c>
      <c r="AD60" s="21"/>
      <c r="AE60" s="21"/>
      <c r="AF60" s="33"/>
      <c r="AG60" s="35"/>
      <c r="AH60" s="35"/>
      <c r="AI60" s="33"/>
      <c r="AJ60" s="33"/>
      <c r="AK60" s="33"/>
      <c r="AL60" s="33"/>
      <c r="AM60" s="33"/>
      <c r="AN60" s="33"/>
      <c r="AO60" s="33"/>
      <c r="AP60" s="33"/>
      <c r="AQ60" s="34"/>
      <c r="AR60" s="34"/>
      <c r="AS60" s="33"/>
      <c r="AT60" s="33"/>
      <c r="AU60" s="33"/>
      <c r="AV60" s="33"/>
      <c r="AW60" s="33"/>
      <c r="AX60" s="33"/>
      <c r="AY60" s="33"/>
    </row>
    <row r="61" spans="1:51" ht="30.75" customHeight="1" x14ac:dyDescent="0.25">
      <c r="A61" s="1"/>
      <c r="B61" s="21"/>
      <c r="C61" s="21"/>
      <c r="D61" s="21"/>
      <c r="E61" s="21"/>
      <c r="F61" s="22"/>
      <c r="G61" s="23"/>
      <c r="H61" s="21"/>
      <c r="I61" s="21"/>
      <c r="J61" s="21"/>
      <c r="K61" s="21"/>
      <c r="L61" s="21"/>
      <c r="M61" s="21"/>
      <c r="N61" s="21"/>
      <c r="O61" s="21"/>
      <c r="P61" s="21"/>
      <c r="Q61" s="25" t="str">
        <f>IF(P61="","",VLOOKUP(P61,Listas!$A$73:$C$138,3))</f>
        <v/>
      </c>
      <c r="R61" s="25" t="str">
        <f>IF(Q61="","",_xlfn.XLOOKUP(Q61,Listas!$C$1:$C$67,Listas!$A$1:$A$67,"No encontrado",0))</f>
        <v/>
      </c>
      <c r="S61" s="25" t="str">
        <f>IF(Q61="","",_xlfn.XLOOKUP(Q61,Listas!$C$1:$C$67,Listas!$B$1:$B$67,"No encontrado",0))</f>
        <v/>
      </c>
      <c r="T61" s="25" t="str">
        <f>IF(Q61="","",_xlfn.XLOOKUP(Q61,Listas!$C$1:$C$67,Listas!$D$1:$D$67,"No encontrado",0))</f>
        <v/>
      </c>
      <c r="U61" s="23" t="str">
        <f>IF(P61="","",VLOOKUP(P61,Listas!$A$73:$B$138,2))</f>
        <v/>
      </c>
      <c r="V61" s="26"/>
      <c r="W61" s="27" t="str" cm="1">
        <f t="array" ref="W61">IF(V61="","",_xlfn.IFS(V61=1,10,V61=2,30,V61=3,100,V61=4,300,V61=5,1000))</f>
        <v/>
      </c>
      <c r="X61" s="26"/>
      <c r="Y61" s="28" t="str">
        <f t="shared" si="0"/>
        <v/>
      </c>
      <c r="Z61" s="29" t="str" cm="1">
        <f t="array" ref="Z61">IF(W61="","",_xlfn.IFS(W61&lt;100,1,W61=100,2,W61&gt;100,4))</f>
        <v/>
      </c>
      <c r="AA61" s="29" t="str" cm="1">
        <f t="array" ref="AA61">IF(X61="","",_xlfn.IFS(X61&lt;0.3,1,X61&lt;3,2,X61=3,4))</f>
        <v/>
      </c>
      <c r="AB61" s="29" t="str">
        <f t="shared" si="1"/>
        <v/>
      </c>
      <c r="AC61" s="29" t="str">
        <f t="shared" si="2"/>
        <v/>
      </c>
      <c r="AD61" s="21"/>
      <c r="AE61" s="21"/>
      <c r="AF61" s="33"/>
      <c r="AG61" s="35"/>
      <c r="AH61" s="35"/>
      <c r="AI61" s="33"/>
      <c r="AJ61" s="33"/>
      <c r="AK61" s="33"/>
      <c r="AL61" s="33"/>
      <c r="AM61" s="33"/>
      <c r="AN61" s="33"/>
      <c r="AO61" s="33"/>
      <c r="AP61" s="33"/>
      <c r="AQ61" s="34"/>
      <c r="AR61" s="34"/>
      <c r="AS61" s="33"/>
      <c r="AT61" s="33"/>
      <c r="AU61" s="33"/>
      <c r="AV61" s="33"/>
      <c r="AW61" s="33"/>
      <c r="AX61" s="33"/>
      <c r="AY61" s="33"/>
    </row>
    <row r="62" spans="1:51" ht="30.75" customHeight="1" x14ac:dyDescent="0.25">
      <c r="A62" s="1"/>
      <c r="B62" s="21"/>
      <c r="C62" s="21"/>
      <c r="D62" s="21"/>
      <c r="E62" s="21"/>
      <c r="F62" s="22"/>
      <c r="G62" s="23"/>
      <c r="H62" s="24"/>
      <c r="I62" s="24"/>
      <c r="J62" s="24"/>
      <c r="K62" s="21"/>
      <c r="L62" s="21"/>
      <c r="M62" s="21"/>
      <c r="N62" s="24"/>
      <c r="O62" s="21"/>
      <c r="P62" s="21"/>
      <c r="Q62" s="25" t="str">
        <f>IF(P62="","",VLOOKUP(P62,Listas!$A$73:$C$138,3))</f>
        <v/>
      </c>
      <c r="R62" s="25" t="str">
        <f>IF(Q62="","",_xlfn.XLOOKUP(Q62,Listas!$C$1:$C$67,Listas!$A$1:$A$67,"No encontrado",0))</f>
        <v/>
      </c>
      <c r="S62" s="25" t="str">
        <f>IF(Q62="","",_xlfn.XLOOKUP(Q62,Listas!$C$1:$C$67,Listas!$B$1:$B$67,"No encontrado",0))</f>
        <v/>
      </c>
      <c r="T62" s="25" t="str">
        <f>IF(Q62="","",_xlfn.XLOOKUP(Q62,Listas!$C$1:$C$67,Listas!$D$1:$D$67,"No encontrado",0))</f>
        <v/>
      </c>
      <c r="U62" s="23" t="str">
        <f>IF(P62="","",VLOOKUP(P62,Listas!$A$73:$B$138,2))</f>
        <v/>
      </c>
      <c r="V62" s="26"/>
      <c r="W62" s="27" t="str" cm="1">
        <f t="array" ref="W62">IF(V62="","",_xlfn.IFS(V62=1,10,V62=2,30,V62=3,100,V62=4,300,V62=5,1000))</f>
        <v/>
      </c>
      <c r="X62" s="26"/>
      <c r="Y62" s="28" t="str">
        <f t="shared" si="0"/>
        <v/>
      </c>
      <c r="Z62" s="29" t="str" cm="1">
        <f t="array" ref="Z62">IF(W62="","",_xlfn.IFS(W62&lt;100,1,W62=100,2,W62&gt;100,4))</f>
        <v/>
      </c>
      <c r="AA62" s="29" t="str" cm="1">
        <f t="array" ref="AA62">IF(X62="","",_xlfn.IFS(X62&lt;0.3,1,X62&lt;3,2,X62=3,4))</f>
        <v/>
      </c>
      <c r="AB62" s="29" t="str">
        <f t="shared" si="1"/>
        <v/>
      </c>
      <c r="AC62" s="29" t="str">
        <f t="shared" si="2"/>
        <v/>
      </c>
      <c r="AD62" s="22"/>
      <c r="AE62" s="21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4"/>
      <c r="AR62" s="34"/>
      <c r="AS62" s="33"/>
      <c r="AT62" s="33"/>
      <c r="AU62" s="33"/>
      <c r="AV62" s="33"/>
      <c r="AW62" s="33"/>
      <c r="AX62" s="33"/>
      <c r="AY62" s="33"/>
    </row>
    <row r="63" spans="1:51" ht="30.75" customHeight="1" x14ac:dyDescent="0.25">
      <c r="A63" s="1"/>
      <c r="B63" s="21"/>
      <c r="C63" s="21"/>
      <c r="D63" s="21"/>
      <c r="E63" s="21"/>
      <c r="F63" s="22"/>
      <c r="G63" s="23"/>
      <c r="H63" s="24"/>
      <c r="I63" s="24"/>
      <c r="J63" s="24"/>
      <c r="K63" s="21"/>
      <c r="L63" s="24"/>
      <c r="M63" s="24"/>
      <c r="N63" s="24"/>
      <c r="O63" s="21"/>
      <c r="P63" s="21"/>
      <c r="Q63" s="25" t="str">
        <f>IF(P63="","",VLOOKUP(P63,Listas!$A$73:$C$138,3))</f>
        <v/>
      </c>
      <c r="R63" s="25" t="str">
        <f>IF(Q63="","",_xlfn.XLOOKUP(Q63,Listas!$C$1:$C$67,Listas!$A$1:$A$67,"No encontrado",0))</f>
        <v/>
      </c>
      <c r="S63" s="25" t="str">
        <f>IF(Q63="","",_xlfn.XLOOKUP(Q63,Listas!$C$1:$C$67,Listas!$B$1:$B$67,"No encontrado",0))</f>
        <v/>
      </c>
      <c r="T63" s="25" t="str">
        <f>IF(Q63="","",_xlfn.XLOOKUP(Q63,Listas!$C$1:$C$67,Listas!$D$1:$D$67,"No encontrado",0))</f>
        <v/>
      </c>
      <c r="U63" s="23" t="str">
        <f>IF(P63="","",VLOOKUP(P63,Listas!$A$73:$B$138,2))</f>
        <v/>
      </c>
      <c r="V63" s="26"/>
      <c r="W63" s="27" t="str" cm="1">
        <f t="array" ref="W63">IF(V63="","",_xlfn.IFS(V63=1,10,V63=2,30,V63=3,100,V63=4,300,V63=5,1000))</f>
        <v/>
      </c>
      <c r="X63" s="26"/>
      <c r="Y63" s="28" t="str">
        <f t="shared" si="0"/>
        <v/>
      </c>
      <c r="Z63" s="29" t="str" cm="1">
        <f t="array" ref="Z63">IF(W63="","",_xlfn.IFS(W63&lt;100,1,W63=100,2,W63&gt;100,4))</f>
        <v/>
      </c>
      <c r="AA63" s="29" t="str" cm="1">
        <f t="array" ref="AA63">IF(X63="","",_xlfn.IFS(X63&lt;0.3,1,X63&lt;3,2,X63=3,4))</f>
        <v/>
      </c>
      <c r="AB63" s="29" t="str">
        <f t="shared" si="1"/>
        <v/>
      </c>
      <c r="AC63" s="29" t="str">
        <f t="shared" si="2"/>
        <v/>
      </c>
      <c r="AD63" s="21"/>
      <c r="AE63" s="21"/>
      <c r="AF63" s="33"/>
      <c r="AG63" s="35"/>
      <c r="AH63" s="35"/>
      <c r="AI63" s="33"/>
      <c r="AJ63" s="33"/>
      <c r="AK63" s="33"/>
      <c r="AL63" s="33"/>
      <c r="AM63" s="33"/>
      <c r="AN63" s="33"/>
      <c r="AO63" s="33"/>
      <c r="AP63" s="33"/>
      <c r="AQ63" s="34"/>
      <c r="AR63" s="34"/>
      <c r="AS63" s="33"/>
      <c r="AT63" s="33"/>
      <c r="AU63" s="33"/>
      <c r="AV63" s="33"/>
      <c r="AW63" s="33"/>
      <c r="AX63" s="33"/>
      <c r="AY63" s="33"/>
    </row>
    <row r="64" spans="1:51" ht="30.75" customHeight="1" x14ac:dyDescent="0.25">
      <c r="A64" s="1"/>
      <c r="B64" s="21"/>
      <c r="C64" s="21"/>
      <c r="D64" s="21"/>
      <c r="E64" s="21"/>
      <c r="F64" s="22"/>
      <c r="G64" s="23"/>
      <c r="H64" s="24"/>
      <c r="I64" s="24"/>
      <c r="J64" s="24"/>
      <c r="K64" s="21"/>
      <c r="L64" s="24"/>
      <c r="M64" s="24"/>
      <c r="N64" s="24"/>
      <c r="O64" s="21"/>
      <c r="P64" s="21"/>
      <c r="Q64" s="25" t="str">
        <f>IF(P64="","",VLOOKUP(P64,Listas!$A$73:$C$138,3))</f>
        <v/>
      </c>
      <c r="R64" s="25" t="str">
        <f>IF(Q64="","",_xlfn.XLOOKUP(Q64,Listas!$C$1:$C$67,Listas!$A$1:$A$67,"No encontrado",0))</f>
        <v/>
      </c>
      <c r="S64" s="25" t="str">
        <f>IF(Q64="","",_xlfn.XLOOKUP(Q64,Listas!$C$1:$C$67,Listas!$B$1:$B$67,"No encontrado",0))</f>
        <v/>
      </c>
      <c r="T64" s="25" t="str">
        <f>IF(Q64="","",_xlfn.XLOOKUP(Q64,Listas!$C$1:$C$67,Listas!$D$1:$D$67,"No encontrado",0))</f>
        <v/>
      </c>
      <c r="U64" s="23" t="str">
        <f>IF(P64="","",VLOOKUP(P64,Listas!$A$73:$B$138,2))</f>
        <v/>
      </c>
      <c r="V64" s="26"/>
      <c r="W64" s="27" t="str" cm="1">
        <f t="array" ref="W64">IF(V64="","",_xlfn.IFS(V64=1,10,V64=2,30,V64=3,100,V64=4,300,V64=5,1000))</f>
        <v/>
      </c>
      <c r="X64" s="26"/>
      <c r="Y64" s="28" t="str">
        <f t="shared" si="0"/>
        <v/>
      </c>
      <c r="Z64" s="29" t="str" cm="1">
        <f t="array" ref="Z64">IF(W64="","",_xlfn.IFS(W64&lt;100,1,W64=100,2,W64&gt;100,4))</f>
        <v/>
      </c>
      <c r="AA64" s="29" t="str" cm="1">
        <f t="array" ref="AA64">IF(X64="","",_xlfn.IFS(X64&lt;0.3,1,X64&lt;3,2,X64=3,4))</f>
        <v/>
      </c>
      <c r="AB64" s="29" t="str">
        <f t="shared" si="1"/>
        <v/>
      </c>
      <c r="AC64" s="29" t="str">
        <f t="shared" si="2"/>
        <v/>
      </c>
      <c r="AD64" s="21"/>
      <c r="AE64" s="21"/>
      <c r="AF64" s="33"/>
      <c r="AG64" s="35"/>
      <c r="AH64" s="35"/>
      <c r="AI64" s="33"/>
      <c r="AJ64" s="33"/>
      <c r="AK64" s="33"/>
      <c r="AL64" s="33"/>
      <c r="AM64" s="33"/>
      <c r="AN64" s="33"/>
      <c r="AO64" s="33"/>
      <c r="AP64" s="33"/>
      <c r="AQ64" s="34"/>
      <c r="AR64" s="34"/>
      <c r="AS64" s="33"/>
      <c r="AT64" s="33"/>
      <c r="AU64" s="33"/>
      <c r="AV64" s="33"/>
      <c r="AW64" s="33"/>
      <c r="AX64" s="33"/>
      <c r="AY64" s="33"/>
    </row>
    <row r="65" spans="1:51" ht="30.75" customHeight="1" x14ac:dyDescent="0.25">
      <c r="A65" s="1"/>
      <c r="B65" s="21"/>
      <c r="C65" s="21"/>
      <c r="D65" s="21"/>
      <c r="E65" s="21"/>
      <c r="F65" s="22"/>
      <c r="G65" s="23"/>
      <c r="H65" s="24"/>
      <c r="I65" s="24"/>
      <c r="J65" s="24"/>
      <c r="K65" s="21"/>
      <c r="L65" s="24"/>
      <c r="M65" s="24"/>
      <c r="N65" s="24"/>
      <c r="O65" s="21"/>
      <c r="P65" s="21"/>
      <c r="Q65" s="25" t="str">
        <f>IF(P65="","",VLOOKUP(P65,Listas!$A$73:$C$138,3))</f>
        <v/>
      </c>
      <c r="R65" s="25" t="str">
        <f>IF(Q65="","",_xlfn.XLOOKUP(Q65,Listas!$C$1:$C$67,Listas!$A$1:$A$67,"No encontrado",0))</f>
        <v/>
      </c>
      <c r="S65" s="25" t="str">
        <f>IF(Q65="","",_xlfn.XLOOKUP(Q65,Listas!$C$1:$C$67,Listas!$B$1:$B$67,"No encontrado",0))</f>
        <v/>
      </c>
      <c r="T65" s="25" t="str">
        <f>IF(Q65="","",_xlfn.XLOOKUP(Q65,Listas!$C$1:$C$67,Listas!$D$1:$D$67,"No encontrado",0))</f>
        <v/>
      </c>
      <c r="U65" s="23" t="str">
        <f>IF(P65="","",VLOOKUP(P65,Listas!$A$73:$B$138,2))</f>
        <v/>
      </c>
      <c r="V65" s="26"/>
      <c r="W65" s="27" t="str" cm="1">
        <f t="array" ref="W65">IF(V65="","",_xlfn.IFS(V65=1,10,V65=2,30,V65=3,100,V65=4,300,V65=5,1000))</f>
        <v/>
      </c>
      <c r="X65" s="26"/>
      <c r="Y65" s="28" t="str">
        <f t="shared" si="0"/>
        <v/>
      </c>
      <c r="Z65" s="29" t="str" cm="1">
        <f t="array" ref="Z65">IF(W65="","",_xlfn.IFS(W65&lt;100,1,W65=100,2,W65&gt;100,4))</f>
        <v/>
      </c>
      <c r="AA65" s="29" t="str" cm="1">
        <f t="array" ref="AA65">IF(X65="","",_xlfn.IFS(X65&lt;0.3,1,X65&lt;3,2,X65=3,4))</f>
        <v/>
      </c>
      <c r="AB65" s="29" t="str">
        <f t="shared" si="1"/>
        <v/>
      </c>
      <c r="AC65" s="29" t="str">
        <f t="shared" si="2"/>
        <v/>
      </c>
      <c r="AD65" s="21"/>
      <c r="AE65" s="21"/>
      <c r="AF65" s="33"/>
      <c r="AG65" s="35"/>
      <c r="AH65" s="35"/>
      <c r="AI65" s="33"/>
      <c r="AJ65" s="33"/>
      <c r="AK65" s="33"/>
      <c r="AL65" s="33"/>
      <c r="AM65" s="33"/>
      <c r="AN65" s="33"/>
      <c r="AO65" s="33"/>
      <c r="AP65" s="33"/>
      <c r="AQ65" s="34"/>
      <c r="AR65" s="34"/>
      <c r="AS65" s="33"/>
      <c r="AT65" s="33"/>
      <c r="AU65" s="33"/>
      <c r="AV65" s="33"/>
      <c r="AW65" s="33"/>
      <c r="AX65" s="33"/>
      <c r="AY65" s="33"/>
    </row>
    <row r="66" spans="1:51" ht="30.75" customHeight="1" x14ac:dyDescent="0.25">
      <c r="A66" s="1"/>
      <c r="B66" s="21"/>
      <c r="C66" s="21"/>
      <c r="D66" s="21"/>
      <c r="E66" s="21"/>
      <c r="F66" s="22"/>
      <c r="G66" s="23"/>
      <c r="H66" s="24"/>
      <c r="I66" s="24"/>
      <c r="J66" s="24"/>
      <c r="K66" s="21"/>
      <c r="L66" s="24"/>
      <c r="M66" s="24"/>
      <c r="N66" s="24"/>
      <c r="O66" s="21"/>
      <c r="P66" s="21"/>
      <c r="Q66" s="25" t="str">
        <f>IF(P66="","",VLOOKUP(P66,Listas!$A$73:$C$138,3))</f>
        <v/>
      </c>
      <c r="R66" s="25" t="str">
        <f>IF(Q66="","",_xlfn.XLOOKUP(Q66,Listas!$C$1:$C$67,Listas!$A$1:$A$67,"No encontrado",0))</f>
        <v/>
      </c>
      <c r="S66" s="25" t="str">
        <f>IF(Q66="","",_xlfn.XLOOKUP(Q66,Listas!$C$1:$C$67,Listas!$B$1:$B$67,"No encontrado",0))</f>
        <v/>
      </c>
      <c r="T66" s="25" t="str">
        <f>IF(Q66="","",_xlfn.XLOOKUP(Q66,Listas!$C$1:$C$67,Listas!$D$1:$D$67,"No encontrado",0))</f>
        <v/>
      </c>
      <c r="U66" s="23" t="str">
        <f>IF(P66="","",VLOOKUP(P66,Listas!$A$73:$B$138,2))</f>
        <v/>
      </c>
      <c r="V66" s="26"/>
      <c r="W66" s="27" t="str" cm="1">
        <f t="array" ref="W66">IF(V66="","",_xlfn.IFS(V66=1,10,V66=2,30,V66=3,100,V66=4,300,V66=5,1000))</f>
        <v/>
      </c>
      <c r="X66" s="26"/>
      <c r="Y66" s="28" t="str">
        <f t="shared" si="0"/>
        <v/>
      </c>
      <c r="Z66" s="29" t="str" cm="1">
        <f t="array" ref="Z66">IF(W66="","",_xlfn.IFS(W66&lt;100,1,W66=100,2,W66&gt;100,4))</f>
        <v/>
      </c>
      <c r="AA66" s="29" t="str" cm="1">
        <f t="array" ref="AA66">IF(X66="","",_xlfn.IFS(X66&lt;0.3,1,X66&lt;3,2,X66=3,4))</f>
        <v/>
      </c>
      <c r="AB66" s="29" t="str">
        <f t="shared" si="1"/>
        <v/>
      </c>
      <c r="AC66" s="29" t="str">
        <f t="shared" si="2"/>
        <v/>
      </c>
      <c r="AD66" s="21"/>
      <c r="AE66" s="21"/>
      <c r="AF66" s="33"/>
      <c r="AG66" s="35"/>
      <c r="AH66" s="35"/>
      <c r="AI66" s="33"/>
      <c r="AJ66" s="33"/>
      <c r="AK66" s="33"/>
      <c r="AL66" s="33"/>
      <c r="AM66" s="33"/>
      <c r="AN66" s="33"/>
      <c r="AO66" s="33"/>
      <c r="AP66" s="33"/>
      <c r="AQ66" s="34"/>
      <c r="AR66" s="34"/>
      <c r="AS66" s="33"/>
      <c r="AT66" s="33"/>
      <c r="AU66" s="33"/>
      <c r="AV66" s="33"/>
      <c r="AW66" s="33"/>
      <c r="AX66" s="33"/>
      <c r="AY66" s="33"/>
    </row>
    <row r="67" spans="1:51" ht="30.75" customHeight="1" x14ac:dyDescent="0.25">
      <c r="A67" s="1"/>
      <c r="B67" s="21"/>
      <c r="C67" s="21"/>
      <c r="D67" s="21"/>
      <c r="E67" s="21"/>
      <c r="F67" s="22"/>
      <c r="G67" s="23"/>
      <c r="H67" s="24"/>
      <c r="I67" s="24"/>
      <c r="J67" s="24"/>
      <c r="K67" s="21"/>
      <c r="L67" s="24"/>
      <c r="M67" s="24"/>
      <c r="N67" s="24"/>
      <c r="O67" s="21"/>
      <c r="P67" s="21"/>
      <c r="Q67" s="25" t="str">
        <f>IF(P67="","",VLOOKUP(P67,Listas!$A$73:$C$138,3))</f>
        <v/>
      </c>
      <c r="R67" s="25" t="str">
        <f>IF(Q67="","",_xlfn.XLOOKUP(Q67,Listas!$C$1:$C$67,Listas!$A$1:$A$67,"No encontrado",0))</f>
        <v/>
      </c>
      <c r="S67" s="25" t="str">
        <f>IF(Q67="","",_xlfn.XLOOKUP(Q67,Listas!$C$1:$C$67,Listas!$B$1:$B$67,"No encontrado",0))</f>
        <v/>
      </c>
      <c r="T67" s="25" t="str">
        <f>IF(Q67="","",_xlfn.XLOOKUP(Q67,Listas!$C$1:$C$67,Listas!$D$1:$D$67,"No encontrado",0))</f>
        <v/>
      </c>
      <c r="U67" s="23" t="str">
        <f>IF(P67="","",VLOOKUP(P67,Listas!$A$73:$B$138,2))</f>
        <v/>
      </c>
      <c r="V67" s="26"/>
      <c r="W67" s="27" t="str" cm="1">
        <f t="array" ref="W67">IF(V67="","",_xlfn.IFS(V67=1,10,V67=2,30,V67=3,100,V67=4,300,V67=5,1000))</f>
        <v/>
      </c>
      <c r="X67" s="26"/>
      <c r="Y67" s="28" t="str">
        <f t="shared" si="0"/>
        <v/>
      </c>
      <c r="Z67" s="29" t="str" cm="1">
        <f t="array" ref="Z67">IF(W67="","",_xlfn.IFS(W67&lt;100,1,W67=100,2,W67&gt;100,4))</f>
        <v/>
      </c>
      <c r="AA67" s="29" t="str" cm="1">
        <f t="array" ref="AA67">IF(X67="","",_xlfn.IFS(X67&lt;0.3,1,X67&lt;3,2,X67=3,4))</f>
        <v/>
      </c>
      <c r="AB67" s="29" t="str">
        <f t="shared" si="1"/>
        <v/>
      </c>
      <c r="AC67" s="29" t="str">
        <f t="shared" si="2"/>
        <v/>
      </c>
      <c r="AD67" s="21"/>
      <c r="AE67" s="21"/>
      <c r="AF67" s="33"/>
      <c r="AG67" s="35"/>
      <c r="AH67" s="35"/>
      <c r="AI67" s="33"/>
      <c r="AJ67" s="33"/>
      <c r="AK67" s="33"/>
      <c r="AL67" s="33"/>
      <c r="AM67" s="33"/>
      <c r="AN67" s="33"/>
      <c r="AO67" s="33"/>
      <c r="AP67" s="33"/>
      <c r="AQ67" s="34"/>
      <c r="AR67" s="34"/>
      <c r="AS67" s="33"/>
      <c r="AT67" s="33"/>
      <c r="AU67" s="33"/>
      <c r="AV67" s="33"/>
      <c r="AW67" s="33"/>
      <c r="AX67" s="33"/>
      <c r="AY67" s="33"/>
    </row>
    <row r="68" spans="1:51" ht="30.75" customHeight="1" x14ac:dyDescent="0.25">
      <c r="A68" s="1"/>
      <c r="B68" s="21"/>
      <c r="C68" s="21"/>
      <c r="D68" s="21"/>
      <c r="E68" s="21"/>
      <c r="F68" s="22"/>
      <c r="G68" s="23"/>
      <c r="H68" s="21"/>
      <c r="I68" s="21"/>
      <c r="J68" s="21"/>
      <c r="K68" s="21"/>
      <c r="L68" s="21"/>
      <c r="M68" s="21"/>
      <c r="N68" s="21"/>
      <c r="O68" s="21"/>
      <c r="P68" s="21"/>
      <c r="Q68" s="25" t="str">
        <f>IF(P68="","",VLOOKUP(P68,Listas!$A$73:$C$138,3))</f>
        <v/>
      </c>
      <c r="R68" s="25" t="str">
        <f>IF(Q68="","",_xlfn.XLOOKUP(Q68,Listas!$C$1:$C$67,Listas!$A$1:$A$67,"No encontrado",0))</f>
        <v/>
      </c>
      <c r="S68" s="25" t="str">
        <f>IF(Q68="","",_xlfn.XLOOKUP(Q68,Listas!$C$1:$C$67,Listas!$B$1:$B$67,"No encontrado",0))</f>
        <v/>
      </c>
      <c r="T68" s="25" t="str">
        <f>IF(Q68="","",_xlfn.XLOOKUP(Q68,Listas!$C$1:$C$67,Listas!$D$1:$D$67,"No encontrado",0))</f>
        <v/>
      </c>
      <c r="U68" s="23" t="str">
        <f>IF(P68="","",VLOOKUP(P68,Listas!$A$73:$B$138,2))</f>
        <v/>
      </c>
      <c r="V68" s="26"/>
      <c r="W68" s="27" t="str" cm="1">
        <f t="array" ref="W68">IF(V68="","",_xlfn.IFS(V68=1,10,V68=2,30,V68=3,100,V68=4,300,V68=5,1000))</f>
        <v/>
      </c>
      <c r="X68" s="26"/>
      <c r="Y68" s="28" t="str">
        <f t="shared" si="0"/>
        <v/>
      </c>
      <c r="Z68" s="29" t="str" cm="1">
        <f t="array" ref="Z68">IF(W68="","",_xlfn.IFS(W68&lt;100,1,W68=100,2,W68&gt;100,4))</f>
        <v/>
      </c>
      <c r="AA68" s="29" t="str" cm="1">
        <f t="array" ref="AA68">IF(X68="","",_xlfn.IFS(X68&lt;0.3,1,X68&lt;3,2,X68=3,4))</f>
        <v/>
      </c>
      <c r="AB68" s="29" t="str">
        <f t="shared" si="1"/>
        <v/>
      </c>
      <c r="AC68" s="29" t="str">
        <f t="shared" si="2"/>
        <v/>
      </c>
      <c r="AD68" s="21"/>
      <c r="AE68" s="21"/>
      <c r="AF68" s="33"/>
      <c r="AG68" s="35"/>
      <c r="AH68" s="35"/>
      <c r="AI68" s="33"/>
      <c r="AJ68" s="33"/>
      <c r="AK68" s="33"/>
      <c r="AL68" s="33"/>
      <c r="AM68" s="33"/>
      <c r="AN68" s="33"/>
      <c r="AO68" s="33"/>
      <c r="AP68" s="33"/>
      <c r="AQ68" s="34"/>
      <c r="AR68" s="34"/>
      <c r="AS68" s="33"/>
      <c r="AT68" s="33"/>
      <c r="AU68" s="33"/>
      <c r="AV68" s="33"/>
      <c r="AW68" s="33"/>
      <c r="AX68" s="33"/>
      <c r="AY68" s="33"/>
    </row>
    <row r="69" spans="1:51" ht="30.75" customHeight="1" x14ac:dyDescent="0.25">
      <c r="A69" s="1"/>
      <c r="B69" s="21"/>
      <c r="C69" s="21"/>
      <c r="D69" s="21"/>
      <c r="E69" s="21"/>
      <c r="F69" s="22"/>
      <c r="G69" s="23"/>
      <c r="H69" s="21"/>
      <c r="I69" s="21"/>
      <c r="J69" s="21"/>
      <c r="K69" s="21"/>
      <c r="L69" s="21"/>
      <c r="M69" s="21"/>
      <c r="N69" s="21"/>
      <c r="O69" s="21"/>
      <c r="P69" s="21"/>
      <c r="Q69" s="25" t="str">
        <f>IF(P69="","",VLOOKUP(P69,Listas!$A$73:$C$138,3))</f>
        <v/>
      </c>
      <c r="R69" s="25" t="str">
        <f>IF(Q69="","",_xlfn.XLOOKUP(Q69,Listas!$C$1:$C$67,Listas!$A$1:$A$67,"No encontrado",0))</f>
        <v/>
      </c>
      <c r="S69" s="25" t="str">
        <f>IF(Q69="","",_xlfn.XLOOKUP(Q69,Listas!$C$1:$C$67,Listas!$B$1:$B$67,"No encontrado",0))</f>
        <v/>
      </c>
      <c r="T69" s="25" t="str">
        <f>IF(Q69="","",_xlfn.XLOOKUP(Q69,Listas!$C$1:$C$67,Listas!$D$1:$D$67,"No encontrado",0))</f>
        <v/>
      </c>
      <c r="U69" s="23" t="str">
        <f>IF(P69="","",VLOOKUP(P69,Listas!$A$73:$B$138,2))</f>
        <v/>
      </c>
      <c r="V69" s="26"/>
      <c r="W69" s="27" t="str" cm="1">
        <f t="array" ref="W69">IF(V69="","",_xlfn.IFS(V69=1,10,V69=2,30,V69=3,100,V69=4,300,V69=5,1000))</f>
        <v/>
      </c>
      <c r="X69" s="26"/>
      <c r="Y69" s="28" t="str">
        <f t="shared" si="0"/>
        <v/>
      </c>
      <c r="Z69" s="29" t="str" cm="1">
        <f t="array" ref="Z69">IF(W69="","",_xlfn.IFS(W69&lt;100,1,W69=100,2,W69&gt;100,4))</f>
        <v/>
      </c>
      <c r="AA69" s="29" t="str" cm="1">
        <f t="array" ref="AA69">IF(X69="","",_xlfn.IFS(X69&lt;0.3,1,X69&lt;3,2,X69=3,4))</f>
        <v/>
      </c>
      <c r="AB69" s="29" t="str">
        <f t="shared" si="1"/>
        <v/>
      </c>
      <c r="AC69" s="29" t="str">
        <f t="shared" si="2"/>
        <v/>
      </c>
      <c r="AD69" s="21"/>
      <c r="AE69" s="21"/>
      <c r="AF69" s="33"/>
      <c r="AG69" s="35"/>
      <c r="AH69" s="35"/>
      <c r="AI69" s="33"/>
      <c r="AJ69" s="33"/>
      <c r="AK69" s="33"/>
      <c r="AL69" s="33"/>
      <c r="AM69" s="33"/>
      <c r="AN69" s="33"/>
      <c r="AO69" s="33"/>
      <c r="AP69" s="33"/>
      <c r="AQ69" s="34"/>
      <c r="AR69" s="34"/>
      <c r="AS69" s="33"/>
      <c r="AT69" s="33"/>
      <c r="AU69" s="33"/>
      <c r="AV69" s="33"/>
      <c r="AW69" s="33"/>
      <c r="AX69" s="33"/>
      <c r="AY69" s="33"/>
    </row>
    <row r="70" spans="1:51" ht="30.75" customHeight="1" x14ac:dyDescent="0.25">
      <c r="A70" s="1"/>
      <c r="B70" s="21"/>
      <c r="C70" s="21"/>
      <c r="D70" s="21"/>
      <c r="E70" s="21"/>
      <c r="F70" s="22"/>
      <c r="G70" s="23"/>
      <c r="H70" s="21"/>
      <c r="I70" s="21"/>
      <c r="J70" s="21"/>
      <c r="K70" s="21"/>
      <c r="L70" s="21"/>
      <c r="M70" s="21"/>
      <c r="N70" s="21"/>
      <c r="O70" s="21"/>
      <c r="P70" s="21"/>
      <c r="Q70" s="25" t="str">
        <f>IF(P70="","",VLOOKUP(P70,Listas!$A$73:$C$138,3))</f>
        <v/>
      </c>
      <c r="R70" s="25" t="str">
        <f>IF(Q70="","",_xlfn.XLOOKUP(Q70,Listas!$C$1:$C$67,Listas!$A$1:$A$67,"No encontrado",0))</f>
        <v/>
      </c>
      <c r="S70" s="25" t="str">
        <f>IF(Q70="","",_xlfn.XLOOKUP(Q70,Listas!$C$1:$C$67,Listas!$B$1:$B$67,"No encontrado",0))</f>
        <v/>
      </c>
      <c r="T70" s="25" t="str">
        <f>IF(Q70="","",_xlfn.XLOOKUP(Q70,Listas!$C$1:$C$67,Listas!$D$1:$D$67,"No encontrado",0))</f>
        <v/>
      </c>
      <c r="U70" s="23" t="str">
        <f>IF(P70="","",VLOOKUP(P70,Listas!$A$73:$B$138,2))</f>
        <v/>
      </c>
      <c r="V70" s="26"/>
      <c r="W70" s="27" t="str" cm="1">
        <f t="array" ref="W70">IF(V70="","",_xlfn.IFS(V70=1,10,V70=2,30,V70=3,100,V70=4,300,V70=5,1000))</f>
        <v/>
      </c>
      <c r="X70" s="26"/>
      <c r="Y70" s="28" t="str">
        <f t="shared" si="0"/>
        <v/>
      </c>
      <c r="Z70" s="29" t="str" cm="1">
        <f t="array" ref="Z70">IF(W70="","",_xlfn.IFS(W70&lt;100,1,W70=100,2,W70&gt;100,4))</f>
        <v/>
      </c>
      <c r="AA70" s="29" t="str" cm="1">
        <f t="array" ref="AA70">IF(X70="","",_xlfn.IFS(X70&lt;0.3,1,X70&lt;3,2,X70=3,4))</f>
        <v/>
      </c>
      <c r="AB70" s="29" t="str">
        <f t="shared" si="1"/>
        <v/>
      </c>
      <c r="AC70" s="29" t="str">
        <f t="shared" si="2"/>
        <v/>
      </c>
      <c r="AD70" s="21"/>
      <c r="AE70" s="21"/>
      <c r="AF70" s="33"/>
      <c r="AG70" s="35"/>
      <c r="AH70" s="35"/>
      <c r="AI70" s="33"/>
      <c r="AJ70" s="33"/>
      <c r="AK70" s="33"/>
      <c r="AL70" s="33"/>
      <c r="AM70" s="33"/>
      <c r="AN70" s="33"/>
      <c r="AO70" s="33"/>
      <c r="AP70" s="33"/>
      <c r="AQ70" s="34"/>
      <c r="AR70" s="34"/>
      <c r="AS70" s="33"/>
      <c r="AT70" s="33"/>
      <c r="AU70" s="33"/>
      <c r="AV70" s="33"/>
      <c r="AW70" s="33"/>
      <c r="AX70" s="33"/>
      <c r="AY70" s="33"/>
    </row>
    <row r="71" spans="1:51" ht="30.75" customHeight="1" x14ac:dyDescent="0.25">
      <c r="A71" s="1"/>
      <c r="B71" s="21"/>
      <c r="C71" s="21"/>
      <c r="D71" s="21"/>
      <c r="E71" s="21"/>
      <c r="F71" s="22"/>
      <c r="G71" s="23"/>
      <c r="H71" s="24"/>
      <c r="I71" s="24"/>
      <c r="J71" s="24"/>
      <c r="K71" s="21"/>
      <c r="L71" s="21"/>
      <c r="M71" s="21"/>
      <c r="N71" s="24"/>
      <c r="O71" s="21"/>
      <c r="P71" s="21"/>
      <c r="Q71" s="25" t="str">
        <f>IF(P71="","",VLOOKUP(P71,Listas!$A$73:$C$138,3))</f>
        <v/>
      </c>
      <c r="R71" s="25" t="str">
        <f>IF(Q71="","",_xlfn.XLOOKUP(Q71,Listas!$C$1:$C$67,Listas!$A$1:$A$67,"No encontrado",0))</f>
        <v/>
      </c>
      <c r="S71" s="25" t="str">
        <f>IF(Q71="","",_xlfn.XLOOKUP(Q71,Listas!$C$1:$C$67,Listas!$B$1:$B$67,"No encontrado",0))</f>
        <v/>
      </c>
      <c r="T71" s="25" t="str">
        <f>IF(Q71="","",_xlfn.XLOOKUP(Q71,Listas!$C$1:$C$67,Listas!$D$1:$D$67,"No encontrado",0))</f>
        <v/>
      </c>
      <c r="U71" s="23" t="str">
        <f>IF(P71="","",VLOOKUP(P71,Listas!$A$73:$B$138,2))</f>
        <v/>
      </c>
      <c r="V71" s="26"/>
      <c r="W71" s="27" t="str" cm="1">
        <f t="array" ref="W71">IF(V71="","",_xlfn.IFS(V71=1,10,V71=2,30,V71=3,100,V71=4,300,V71=5,1000))</f>
        <v/>
      </c>
      <c r="X71" s="26"/>
      <c r="Y71" s="28" t="str">
        <f t="shared" si="0"/>
        <v/>
      </c>
      <c r="Z71" s="29" t="str" cm="1">
        <f t="array" ref="Z71">IF(W71="","",_xlfn.IFS(W71&lt;100,1,W71=100,2,W71&gt;100,4))</f>
        <v/>
      </c>
      <c r="AA71" s="29" t="str" cm="1">
        <f t="array" ref="AA71">IF(X71="","",_xlfn.IFS(X71&lt;0.3,1,X71&lt;3,2,X71=3,4))</f>
        <v/>
      </c>
      <c r="AB71" s="29" t="str">
        <f t="shared" si="1"/>
        <v/>
      </c>
      <c r="AC71" s="29" t="str">
        <f t="shared" si="2"/>
        <v/>
      </c>
      <c r="AD71" s="22"/>
      <c r="AE71" s="21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4"/>
      <c r="AR71" s="34"/>
      <c r="AS71" s="33"/>
      <c r="AT71" s="33"/>
      <c r="AU71" s="33"/>
      <c r="AV71" s="33"/>
      <c r="AW71" s="33"/>
      <c r="AX71" s="33"/>
      <c r="AY71" s="33"/>
    </row>
    <row r="72" spans="1:51" ht="30.75" customHeight="1" x14ac:dyDescent="0.25">
      <c r="A72" s="1"/>
      <c r="B72" s="21"/>
      <c r="C72" s="21"/>
      <c r="D72" s="21"/>
      <c r="E72" s="21"/>
      <c r="F72" s="22"/>
      <c r="G72" s="23"/>
      <c r="H72" s="24"/>
      <c r="I72" s="24"/>
      <c r="J72" s="24"/>
      <c r="K72" s="21"/>
      <c r="L72" s="24"/>
      <c r="M72" s="24"/>
      <c r="N72" s="24"/>
      <c r="O72" s="21"/>
      <c r="P72" s="21"/>
      <c r="Q72" s="25" t="str">
        <f>IF(P72="","",VLOOKUP(P72,Listas!$A$73:$C$138,3))</f>
        <v/>
      </c>
      <c r="R72" s="25" t="str">
        <f>IF(Q72="","",_xlfn.XLOOKUP(Q72,Listas!$C$1:$C$67,Listas!$A$1:$A$67,"No encontrado",0))</f>
        <v/>
      </c>
      <c r="S72" s="25" t="str">
        <f>IF(Q72="","",_xlfn.XLOOKUP(Q72,Listas!$C$1:$C$67,Listas!$B$1:$B$67,"No encontrado",0))</f>
        <v/>
      </c>
      <c r="T72" s="25" t="str">
        <f>IF(Q72="","",_xlfn.XLOOKUP(Q72,Listas!$C$1:$C$67,Listas!$D$1:$D$67,"No encontrado",0))</f>
        <v/>
      </c>
      <c r="U72" s="23" t="str">
        <f>IF(P72="","",VLOOKUP(P72,Listas!$A$73:$B$138,2))</f>
        <v/>
      </c>
      <c r="V72" s="26"/>
      <c r="W72" s="27" t="str" cm="1">
        <f t="array" ref="W72">IF(V72="","",_xlfn.IFS(V72=1,10,V72=2,30,V72=3,100,V72=4,300,V72=5,1000))</f>
        <v/>
      </c>
      <c r="X72" s="26"/>
      <c r="Y72" s="28" t="str">
        <f t="shared" si="0"/>
        <v/>
      </c>
      <c r="Z72" s="29" t="str" cm="1">
        <f t="array" ref="Z72">IF(W72="","",_xlfn.IFS(W72&lt;100,1,W72=100,2,W72&gt;100,4))</f>
        <v/>
      </c>
      <c r="AA72" s="29" t="str" cm="1">
        <f t="array" ref="AA72">IF(X72="","",_xlfn.IFS(X72&lt;0.3,1,X72&lt;3,2,X72=3,4))</f>
        <v/>
      </c>
      <c r="AB72" s="29" t="str">
        <f t="shared" si="1"/>
        <v/>
      </c>
      <c r="AC72" s="29" t="str">
        <f t="shared" si="2"/>
        <v/>
      </c>
      <c r="AD72" s="21"/>
      <c r="AE72" s="21"/>
      <c r="AF72" s="33"/>
      <c r="AG72" s="35"/>
      <c r="AH72" s="35"/>
      <c r="AI72" s="33"/>
      <c r="AJ72" s="33"/>
      <c r="AK72" s="33"/>
      <c r="AL72" s="33"/>
      <c r="AM72" s="33"/>
      <c r="AN72" s="33"/>
      <c r="AO72" s="33"/>
      <c r="AP72" s="33"/>
      <c r="AQ72" s="34"/>
      <c r="AR72" s="34"/>
      <c r="AS72" s="33"/>
      <c r="AT72" s="33"/>
      <c r="AU72" s="33"/>
      <c r="AV72" s="33"/>
      <c r="AW72" s="33"/>
      <c r="AX72" s="33"/>
      <c r="AY72" s="33"/>
    </row>
    <row r="73" spans="1:51" ht="30.75" customHeight="1" x14ac:dyDescent="0.25">
      <c r="A73" s="1"/>
      <c r="B73" s="21"/>
      <c r="C73" s="21"/>
      <c r="D73" s="21"/>
      <c r="E73" s="21"/>
      <c r="F73" s="22"/>
      <c r="G73" s="23"/>
      <c r="H73" s="24"/>
      <c r="I73" s="24"/>
      <c r="J73" s="24"/>
      <c r="K73" s="21"/>
      <c r="L73" s="24"/>
      <c r="M73" s="24"/>
      <c r="N73" s="24"/>
      <c r="O73" s="21"/>
      <c r="P73" s="21"/>
      <c r="Q73" s="25" t="str">
        <f>IF(P73="","",VLOOKUP(P73,Listas!$A$73:$C$138,3))</f>
        <v/>
      </c>
      <c r="R73" s="25" t="str">
        <f>IF(Q73="","",_xlfn.XLOOKUP(Q73,Listas!$C$1:$C$67,Listas!$A$1:$A$67,"No encontrado",0))</f>
        <v/>
      </c>
      <c r="S73" s="25" t="str">
        <f>IF(Q73="","",_xlfn.XLOOKUP(Q73,Listas!$C$1:$C$67,Listas!$B$1:$B$67,"No encontrado",0))</f>
        <v/>
      </c>
      <c r="T73" s="25" t="str">
        <f>IF(Q73="","",_xlfn.XLOOKUP(Q73,Listas!$C$1:$C$67,Listas!$D$1:$D$67,"No encontrado",0))</f>
        <v/>
      </c>
      <c r="U73" s="23" t="str">
        <f>IF(P73="","",VLOOKUP(P73,Listas!$A$73:$B$138,2))</f>
        <v/>
      </c>
      <c r="V73" s="26"/>
      <c r="W73" s="27" t="str" cm="1">
        <f t="array" ref="W73">IF(V73="","",_xlfn.IFS(V73=1,10,V73=2,30,V73=3,100,V73=4,300,V73=5,1000))</f>
        <v/>
      </c>
      <c r="X73" s="26"/>
      <c r="Y73" s="28" t="str">
        <f t="shared" si="0"/>
        <v/>
      </c>
      <c r="Z73" s="29" t="str" cm="1">
        <f t="array" ref="Z73">IF(W73="","",_xlfn.IFS(W73&lt;100,1,W73=100,2,W73&gt;100,4))</f>
        <v/>
      </c>
      <c r="AA73" s="29" t="str" cm="1">
        <f t="array" ref="AA73">IF(X73="","",_xlfn.IFS(X73&lt;0.3,1,X73&lt;3,2,X73=3,4))</f>
        <v/>
      </c>
      <c r="AB73" s="29" t="str">
        <f t="shared" si="1"/>
        <v/>
      </c>
      <c r="AC73" s="29" t="str">
        <f t="shared" si="2"/>
        <v/>
      </c>
      <c r="AD73" s="21"/>
      <c r="AE73" s="21"/>
      <c r="AF73" s="33"/>
      <c r="AG73" s="35"/>
      <c r="AH73" s="35"/>
      <c r="AI73" s="33"/>
      <c r="AJ73" s="33"/>
      <c r="AK73" s="33"/>
      <c r="AL73" s="33"/>
      <c r="AM73" s="33"/>
      <c r="AN73" s="33"/>
      <c r="AO73" s="33"/>
      <c r="AP73" s="33"/>
      <c r="AQ73" s="34"/>
      <c r="AR73" s="34"/>
      <c r="AS73" s="33"/>
      <c r="AT73" s="33"/>
      <c r="AU73" s="33"/>
      <c r="AV73" s="33"/>
      <c r="AW73" s="33"/>
      <c r="AX73" s="33"/>
      <c r="AY73" s="33"/>
    </row>
    <row r="74" spans="1:51" ht="30.75" customHeight="1" x14ac:dyDescent="0.25">
      <c r="A74" s="1"/>
      <c r="B74" s="21"/>
      <c r="C74" s="21"/>
      <c r="D74" s="21"/>
      <c r="E74" s="21"/>
      <c r="F74" s="22"/>
      <c r="G74" s="23"/>
      <c r="H74" s="24"/>
      <c r="I74" s="24"/>
      <c r="J74" s="24"/>
      <c r="K74" s="21"/>
      <c r="L74" s="24"/>
      <c r="M74" s="24"/>
      <c r="N74" s="24"/>
      <c r="O74" s="21"/>
      <c r="P74" s="21"/>
      <c r="Q74" s="25" t="str">
        <f>IF(P74="","",VLOOKUP(P74,Listas!$A$73:$C$138,3))</f>
        <v/>
      </c>
      <c r="R74" s="25" t="str">
        <f>IF(Q74="","",_xlfn.XLOOKUP(Q74,Listas!$C$1:$C$67,Listas!$A$1:$A$67,"No encontrado",0))</f>
        <v/>
      </c>
      <c r="S74" s="25" t="str">
        <f>IF(Q74="","",_xlfn.XLOOKUP(Q74,Listas!$C$1:$C$67,Listas!$B$1:$B$67,"No encontrado",0))</f>
        <v/>
      </c>
      <c r="T74" s="25" t="str">
        <f>IF(Q74="","",_xlfn.XLOOKUP(Q74,Listas!$C$1:$C$67,Listas!$D$1:$D$67,"No encontrado",0))</f>
        <v/>
      </c>
      <c r="U74" s="23" t="str">
        <f>IF(P74="","",VLOOKUP(P74,Listas!$A$73:$B$138,2))</f>
        <v/>
      </c>
      <c r="V74" s="26"/>
      <c r="W74" s="27" t="str" cm="1">
        <f t="array" ref="W74">IF(V74="","",_xlfn.IFS(V74=1,10,V74=2,30,V74=3,100,V74=4,300,V74=5,1000))</f>
        <v/>
      </c>
      <c r="X74" s="26"/>
      <c r="Y74" s="28" t="str">
        <f t="shared" si="0"/>
        <v/>
      </c>
      <c r="Z74" s="29" t="str" cm="1">
        <f t="array" ref="Z74">IF(W74="","",_xlfn.IFS(W74&lt;100,1,W74=100,2,W74&gt;100,4))</f>
        <v/>
      </c>
      <c r="AA74" s="29" t="str" cm="1">
        <f t="array" ref="AA74">IF(X74="","",_xlfn.IFS(X74&lt;0.3,1,X74&lt;3,2,X74=3,4))</f>
        <v/>
      </c>
      <c r="AB74" s="29" t="str">
        <f t="shared" si="1"/>
        <v/>
      </c>
      <c r="AC74" s="29" t="str">
        <f t="shared" si="2"/>
        <v/>
      </c>
      <c r="AD74" s="21"/>
      <c r="AE74" s="21"/>
      <c r="AF74" s="33"/>
      <c r="AG74" s="35"/>
      <c r="AH74" s="35"/>
      <c r="AI74" s="33"/>
      <c r="AJ74" s="33"/>
      <c r="AK74" s="33"/>
      <c r="AL74" s="33"/>
      <c r="AM74" s="33"/>
      <c r="AN74" s="33"/>
      <c r="AO74" s="33"/>
      <c r="AP74" s="33"/>
      <c r="AQ74" s="34"/>
      <c r="AR74" s="34"/>
      <c r="AS74" s="33"/>
      <c r="AT74" s="33"/>
      <c r="AU74" s="33"/>
      <c r="AV74" s="33"/>
      <c r="AW74" s="33"/>
      <c r="AX74" s="33"/>
      <c r="AY74" s="33"/>
    </row>
    <row r="75" spans="1:51" ht="30.75" customHeight="1" x14ac:dyDescent="0.25">
      <c r="A75" s="1"/>
      <c r="B75" s="21"/>
      <c r="C75" s="21"/>
      <c r="D75" s="21"/>
      <c r="E75" s="21"/>
      <c r="F75" s="22"/>
      <c r="G75" s="23"/>
      <c r="H75" s="24"/>
      <c r="I75" s="24"/>
      <c r="J75" s="24"/>
      <c r="K75" s="21"/>
      <c r="L75" s="24"/>
      <c r="M75" s="24"/>
      <c r="N75" s="24"/>
      <c r="O75" s="21"/>
      <c r="P75" s="21"/>
      <c r="Q75" s="25" t="str">
        <f>IF(P75="","",VLOOKUP(P75,Listas!$A$73:$C$138,3))</f>
        <v/>
      </c>
      <c r="R75" s="25" t="str">
        <f>IF(Q75="","",_xlfn.XLOOKUP(Q75,Listas!$C$1:$C$67,Listas!$A$1:$A$67,"No encontrado",0))</f>
        <v/>
      </c>
      <c r="S75" s="25" t="str">
        <f>IF(Q75="","",_xlfn.XLOOKUP(Q75,Listas!$C$1:$C$67,Listas!$B$1:$B$67,"No encontrado",0))</f>
        <v/>
      </c>
      <c r="T75" s="25" t="str">
        <f>IF(Q75="","",_xlfn.XLOOKUP(Q75,Listas!$C$1:$C$67,Listas!$D$1:$D$67,"No encontrado",0))</f>
        <v/>
      </c>
      <c r="U75" s="23" t="str">
        <f>IF(P75="","",VLOOKUP(P75,Listas!$A$73:$B$138,2))</f>
        <v/>
      </c>
      <c r="V75" s="26"/>
      <c r="W75" s="27" t="str" cm="1">
        <f t="array" ref="W75">IF(V75="","",_xlfn.IFS(V75=1,10,V75=2,30,V75=3,100,V75=4,300,V75=5,1000))</f>
        <v/>
      </c>
      <c r="X75" s="26"/>
      <c r="Y75" s="28" t="str">
        <f t="shared" si="0"/>
        <v/>
      </c>
      <c r="Z75" s="29" t="str" cm="1">
        <f t="array" ref="Z75">IF(W75="","",_xlfn.IFS(W75&lt;100,1,W75=100,2,W75&gt;100,4))</f>
        <v/>
      </c>
      <c r="AA75" s="29" t="str" cm="1">
        <f t="array" ref="AA75">IF(X75="","",_xlfn.IFS(X75&lt;0.3,1,X75&lt;3,2,X75=3,4))</f>
        <v/>
      </c>
      <c r="AB75" s="29" t="str">
        <f t="shared" si="1"/>
        <v/>
      </c>
      <c r="AC75" s="29" t="str">
        <f t="shared" si="2"/>
        <v/>
      </c>
      <c r="AD75" s="21"/>
      <c r="AE75" s="21"/>
      <c r="AF75" s="33"/>
      <c r="AG75" s="35"/>
      <c r="AH75" s="35"/>
      <c r="AI75" s="33"/>
      <c r="AJ75" s="33"/>
      <c r="AK75" s="33"/>
      <c r="AL75" s="33"/>
      <c r="AM75" s="33"/>
      <c r="AN75" s="33"/>
      <c r="AO75" s="33"/>
      <c r="AP75" s="33"/>
      <c r="AQ75" s="34"/>
      <c r="AR75" s="34"/>
      <c r="AS75" s="33"/>
      <c r="AT75" s="33"/>
      <c r="AU75" s="33"/>
      <c r="AV75" s="33"/>
      <c r="AW75" s="33"/>
      <c r="AX75" s="33"/>
      <c r="AY75" s="33"/>
    </row>
    <row r="76" spans="1:51" ht="30.75" customHeight="1" x14ac:dyDescent="0.25">
      <c r="A76" s="1"/>
      <c r="B76" s="21"/>
      <c r="C76" s="21"/>
      <c r="D76" s="21"/>
      <c r="E76" s="21"/>
      <c r="F76" s="22"/>
      <c r="G76" s="23"/>
      <c r="H76" s="24"/>
      <c r="I76" s="24"/>
      <c r="J76" s="24"/>
      <c r="K76" s="21"/>
      <c r="L76" s="24"/>
      <c r="M76" s="24"/>
      <c r="N76" s="24"/>
      <c r="O76" s="21"/>
      <c r="P76" s="21"/>
      <c r="Q76" s="25" t="str">
        <f>IF(P76="","",VLOOKUP(P76,Listas!$A$73:$C$138,3))</f>
        <v/>
      </c>
      <c r="R76" s="25" t="str">
        <f>IF(Q76="","",_xlfn.XLOOKUP(Q76,Listas!$C$1:$C$67,Listas!$A$1:$A$67,"No encontrado",0))</f>
        <v/>
      </c>
      <c r="S76" s="25" t="str">
        <f>IF(Q76="","",_xlfn.XLOOKUP(Q76,Listas!$C$1:$C$67,Listas!$B$1:$B$67,"No encontrado",0))</f>
        <v/>
      </c>
      <c r="T76" s="25" t="str">
        <f>IF(Q76="","",_xlfn.XLOOKUP(Q76,Listas!$C$1:$C$67,Listas!$D$1:$D$67,"No encontrado",0))</f>
        <v/>
      </c>
      <c r="U76" s="23" t="str">
        <f>IF(P76="","",VLOOKUP(P76,Listas!$A$73:$B$138,2))</f>
        <v/>
      </c>
      <c r="V76" s="26"/>
      <c r="W76" s="27" t="str" cm="1">
        <f t="array" ref="W76">IF(V76="","",_xlfn.IFS(V76=1,10,V76=2,30,V76=3,100,V76=4,300,V76=5,1000))</f>
        <v/>
      </c>
      <c r="X76" s="26"/>
      <c r="Y76" s="28" t="str">
        <f t="shared" si="0"/>
        <v/>
      </c>
      <c r="Z76" s="29" t="str" cm="1">
        <f t="array" ref="Z76">IF(W76="","",_xlfn.IFS(W76&lt;100,1,W76=100,2,W76&gt;100,4))</f>
        <v/>
      </c>
      <c r="AA76" s="29" t="str" cm="1">
        <f t="array" ref="AA76">IF(X76="","",_xlfn.IFS(X76&lt;0.3,1,X76&lt;3,2,X76=3,4))</f>
        <v/>
      </c>
      <c r="AB76" s="29" t="str">
        <f t="shared" si="1"/>
        <v/>
      </c>
      <c r="AC76" s="29" t="str">
        <f t="shared" si="2"/>
        <v/>
      </c>
      <c r="AD76" s="21"/>
      <c r="AE76" s="21"/>
      <c r="AF76" s="33"/>
      <c r="AG76" s="35"/>
      <c r="AH76" s="35"/>
      <c r="AI76" s="33"/>
      <c r="AJ76" s="33"/>
      <c r="AK76" s="33"/>
      <c r="AL76" s="33"/>
      <c r="AM76" s="33"/>
      <c r="AN76" s="33"/>
      <c r="AO76" s="33"/>
      <c r="AP76" s="33"/>
      <c r="AQ76" s="34"/>
      <c r="AR76" s="34"/>
      <c r="AS76" s="33"/>
      <c r="AT76" s="33"/>
      <c r="AU76" s="33"/>
      <c r="AV76" s="33"/>
      <c r="AW76" s="33"/>
      <c r="AX76" s="33"/>
      <c r="AY76" s="33"/>
    </row>
    <row r="77" spans="1:51" ht="30.75" customHeight="1" x14ac:dyDescent="0.25">
      <c r="A77" s="1"/>
      <c r="B77" s="21"/>
      <c r="C77" s="21"/>
      <c r="D77" s="21"/>
      <c r="E77" s="21"/>
      <c r="F77" s="22"/>
      <c r="G77" s="23"/>
      <c r="H77" s="21"/>
      <c r="I77" s="21"/>
      <c r="J77" s="21"/>
      <c r="K77" s="21"/>
      <c r="L77" s="21"/>
      <c r="M77" s="21"/>
      <c r="N77" s="21"/>
      <c r="O77" s="21"/>
      <c r="P77" s="21"/>
      <c r="Q77" s="25" t="str">
        <f>IF(P77="","",VLOOKUP(P77,Listas!$A$73:$C$138,3))</f>
        <v/>
      </c>
      <c r="R77" s="25" t="str">
        <f>IF(Q77="","",_xlfn.XLOOKUP(Q77,Listas!$C$1:$C$67,Listas!$A$1:$A$67,"No encontrado",0))</f>
        <v/>
      </c>
      <c r="S77" s="25" t="str">
        <f>IF(Q77="","",_xlfn.XLOOKUP(Q77,Listas!$C$1:$C$67,Listas!$B$1:$B$67,"No encontrado",0))</f>
        <v/>
      </c>
      <c r="T77" s="25" t="str">
        <f>IF(Q77="","",_xlfn.XLOOKUP(Q77,Listas!$C$1:$C$67,Listas!$D$1:$D$67,"No encontrado",0))</f>
        <v/>
      </c>
      <c r="U77" s="23" t="str">
        <f>IF(P77="","",VLOOKUP(P77,Listas!$A$73:$B$138,2))</f>
        <v/>
      </c>
      <c r="V77" s="26"/>
      <c r="W77" s="27" t="str" cm="1">
        <f t="array" ref="W77">IF(V77="","",_xlfn.IFS(V77=1,10,V77=2,30,V77=3,100,V77=4,300,V77=5,1000))</f>
        <v/>
      </c>
      <c r="X77" s="26"/>
      <c r="Y77" s="28" t="str">
        <f t="shared" si="0"/>
        <v/>
      </c>
      <c r="Z77" s="29" t="str" cm="1">
        <f t="array" ref="Z77">IF(W77="","",_xlfn.IFS(W77&lt;100,1,W77=100,2,W77&gt;100,4))</f>
        <v/>
      </c>
      <c r="AA77" s="29" t="str" cm="1">
        <f t="array" ref="AA77">IF(X77="","",_xlfn.IFS(X77&lt;0.3,1,X77&lt;3,2,X77=3,4))</f>
        <v/>
      </c>
      <c r="AB77" s="29" t="str">
        <f t="shared" si="1"/>
        <v/>
      </c>
      <c r="AC77" s="29" t="str">
        <f t="shared" si="2"/>
        <v/>
      </c>
      <c r="AD77" s="21"/>
      <c r="AE77" s="21"/>
      <c r="AF77" s="33"/>
      <c r="AG77" s="35"/>
      <c r="AH77" s="35"/>
      <c r="AI77" s="33"/>
      <c r="AJ77" s="33"/>
      <c r="AK77" s="33"/>
      <c r="AL77" s="33"/>
      <c r="AM77" s="33"/>
      <c r="AN77" s="33"/>
      <c r="AO77" s="33"/>
      <c r="AP77" s="33"/>
      <c r="AQ77" s="34"/>
      <c r="AR77" s="34"/>
      <c r="AS77" s="33"/>
      <c r="AT77" s="33"/>
      <c r="AU77" s="33"/>
      <c r="AV77" s="33"/>
      <c r="AW77" s="33"/>
      <c r="AX77" s="33"/>
      <c r="AY77" s="33"/>
    </row>
    <row r="78" spans="1:51" ht="30.75" customHeight="1" x14ac:dyDescent="0.25">
      <c r="A78" s="1"/>
      <c r="B78" s="21"/>
      <c r="C78" s="21"/>
      <c r="D78" s="21"/>
      <c r="E78" s="21"/>
      <c r="F78" s="22"/>
      <c r="G78" s="23"/>
      <c r="H78" s="21"/>
      <c r="I78" s="21"/>
      <c r="J78" s="21"/>
      <c r="K78" s="21"/>
      <c r="L78" s="21"/>
      <c r="M78" s="21"/>
      <c r="N78" s="21"/>
      <c r="O78" s="21"/>
      <c r="P78" s="21"/>
      <c r="Q78" s="25" t="str">
        <f>IF(P78="","",VLOOKUP(P78,Listas!$A$73:$C$138,3))</f>
        <v/>
      </c>
      <c r="R78" s="25" t="str">
        <f>IF(Q78="","",_xlfn.XLOOKUP(Q78,Listas!$C$1:$C$67,Listas!$A$1:$A$67,"No encontrado",0))</f>
        <v/>
      </c>
      <c r="S78" s="25" t="str">
        <f>IF(Q78="","",_xlfn.XLOOKUP(Q78,Listas!$C$1:$C$67,Listas!$B$1:$B$67,"No encontrado",0))</f>
        <v/>
      </c>
      <c r="T78" s="25" t="str">
        <f>IF(Q78="","",_xlfn.XLOOKUP(Q78,Listas!$C$1:$C$67,Listas!$D$1:$D$67,"No encontrado",0))</f>
        <v/>
      </c>
      <c r="U78" s="23" t="str">
        <f>IF(P78="","",VLOOKUP(P78,Listas!$A$73:$B$138,2))</f>
        <v/>
      </c>
      <c r="V78" s="26"/>
      <c r="W78" s="27" t="str" cm="1">
        <f t="array" ref="W78">IF(V78="","",_xlfn.IFS(V78=1,10,V78=2,30,V78=3,100,V78=4,300,V78=5,1000))</f>
        <v/>
      </c>
      <c r="X78" s="26"/>
      <c r="Y78" s="28" t="str">
        <f t="shared" si="0"/>
        <v/>
      </c>
      <c r="Z78" s="29" t="str" cm="1">
        <f t="array" ref="Z78">IF(W78="","",_xlfn.IFS(W78&lt;100,1,W78=100,2,W78&gt;100,4))</f>
        <v/>
      </c>
      <c r="AA78" s="29" t="str" cm="1">
        <f t="array" ref="AA78">IF(X78="","",_xlfn.IFS(X78&lt;0.3,1,X78&lt;3,2,X78=3,4))</f>
        <v/>
      </c>
      <c r="AB78" s="29" t="str">
        <f t="shared" si="1"/>
        <v/>
      </c>
      <c r="AC78" s="29" t="str">
        <f t="shared" si="2"/>
        <v/>
      </c>
      <c r="AD78" s="21"/>
      <c r="AE78" s="21"/>
      <c r="AF78" s="33"/>
      <c r="AG78" s="35"/>
      <c r="AH78" s="35"/>
      <c r="AI78" s="33"/>
      <c r="AJ78" s="33"/>
      <c r="AK78" s="33"/>
      <c r="AL78" s="33"/>
      <c r="AM78" s="33"/>
      <c r="AN78" s="33"/>
      <c r="AO78" s="33"/>
      <c r="AP78" s="33"/>
      <c r="AQ78" s="34"/>
      <c r="AR78" s="34"/>
      <c r="AS78" s="33"/>
      <c r="AT78" s="33"/>
      <c r="AU78" s="33"/>
      <c r="AV78" s="33"/>
      <c r="AW78" s="33"/>
      <c r="AX78" s="33"/>
      <c r="AY78" s="33"/>
    </row>
    <row r="79" spans="1:51" ht="30.75" customHeight="1" x14ac:dyDescent="0.25">
      <c r="A79" s="1"/>
      <c r="B79" s="21"/>
      <c r="C79" s="21"/>
      <c r="D79" s="21"/>
      <c r="E79" s="21"/>
      <c r="F79" s="22"/>
      <c r="G79" s="23"/>
      <c r="H79" s="21"/>
      <c r="I79" s="21"/>
      <c r="J79" s="21"/>
      <c r="K79" s="21"/>
      <c r="L79" s="21"/>
      <c r="M79" s="21"/>
      <c r="N79" s="21"/>
      <c r="O79" s="21"/>
      <c r="P79" s="21"/>
      <c r="Q79" s="25" t="str">
        <f>IF(P79="","",VLOOKUP(P79,Listas!$A$73:$C$138,3))</f>
        <v/>
      </c>
      <c r="R79" s="25" t="str">
        <f>IF(Q79="","",_xlfn.XLOOKUP(Q79,Listas!$C$1:$C$67,Listas!$A$1:$A$67,"No encontrado",0))</f>
        <v/>
      </c>
      <c r="S79" s="25" t="str">
        <f>IF(Q79="","",_xlfn.XLOOKUP(Q79,Listas!$C$1:$C$67,Listas!$B$1:$B$67,"No encontrado",0))</f>
        <v/>
      </c>
      <c r="T79" s="25" t="str">
        <f>IF(Q79="","",_xlfn.XLOOKUP(Q79,Listas!$C$1:$C$67,Listas!$D$1:$D$67,"No encontrado",0))</f>
        <v/>
      </c>
      <c r="U79" s="23" t="str">
        <f>IF(P79="","",VLOOKUP(P79,Listas!$A$73:$B$138,2))</f>
        <v/>
      </c>
      <c r="V79" s="26"/>
      <c r="W79" s="27" t="str" cm="1">
        <f t="array" ref="W79">IF(V79="","",_xlfn.IFS(V79=1,10,V79=2,30,V79=3,100,V79=4,300,V79=5,1000))</f>
        <v/>
      </c>
      <c r="X79" s="26"/>
      <c r="Y79" s="28" t="str">
        <f t="shared" si="0"/>
        <v/>
      </c>
      <c r="Z79" s="29" t="str" cm="1">
        <f t="array" ref="Z79">IF(W79="","",_xlfn.IFS(W79&lt;100,1,W79=100,2,W79&gt;100,4))</f>
        <v/>
      </c>
      <c r="AA79" s="29" t="str" cm="1">
        <f t="array" ref="AA79">IF(X79="","",_xlfn.IFS(X79&lt;0.3,1,X79&lt;3,2,X79=3,4))</f>
        <v/>
      </c>
      <c r="AB79" s="29" t="str">
        <f t="shared" si="1"/>
        <v/>
      </c>
      <c r="AC79" s="29" t="str">
        <f t="shared" si="2"/>
        <v/>
      </c>
      <c r="AD79" s="21"/>
      <c r="AE79" s="21"/>
      <c r="AF79" s="33"/>
      <c r="AG79" s="35"/>
      <c r="AH79" s="35"/>
      <c r="AI79" s="33"/>
      <c r="AJ79" s="33"/>
      <c r="AK79" s="33"/>
      <c r="AL79" s="33"/>
      <c r="AM79" s="33"/>
      <c r="AN79" s="33"/>
      <c r="AO79" s="33"/>
      <c r="AP79" s="33"/>
      <c r="AQ79" s="34"/>
      <c r="AR79" s="34"/>
      <c r="AS79" s="33"/>
      <c r="AT79" s="33"/>
      <c r="AU79" s="33"/>
      <c r="AV79" s="33"/>
      <c r="AW79" s="33"/>
      <c r="AX79" s="33"/>
      <c r="AY79" s="33"/>
    </row>
    <row r="80" spans="1:51" ht="30.75" customHeight="1" x14ac:dyDescent="0.25">
      <c r="A80" s="1"/>
      <c r="B80" s="21"/>
      <c r="C80" s="21"/>
      <c r="D80" s="21"/>
      <c r="E80" s="21"/>
      <c r="F80" s="22"/>
      <c r="G80" s="23"/>
      <c r="H80" s="24"/>
      <c r="I80" s="24"/>
      <c r="J80" s="24"/>
      <c r="K80" s="21"/>
      <c r="L80" s="21"/>
      <c r="M80" s="21"/>
      <c r="N80" s="24"/>
      <c r="O80" s="21"/>
      <c r="P80" s="21"/>
      <c r="Q80" s="25" t="str">
        <f>IF(P80="","",VLOOKUP(P80,Listas!$A$73:$C$138,3))</f>
        <v/>
      </c>
      <c r="R80" s="25" t="str">
        <f>IF(Q80="","",_xlfn.XLOOKUP(Q80,Listas!$C$1:$C$67,Listas!$A$1:$A$67,"No encontrado",0))</f>
        <v/>
      </c>
      <c r="S80" s="25" t="str">
        <f>IF(Q80="","",_xlfn.XLOOKUP(Q80,Listas!$C$1:$C$67,Listas!$B$1:$B$67,"No encontrado",0))</f>
        <v/>
      </c>
      <c r="T80" s="25" t="str">
        <f>IF(Q80="","",_xlfn.XLOOKUP(Q80,Listas!$C$1:$C$67,Listas!$D$1:$D$67,"No encontrado",0))</f>
        <v/>
      </c>
      <c r="U80" s="23" t="str">
        <f>IF(P80="","",VLOOKUP(P80,Listas!$A$73:$B$138,2))</f>
        <v/>
      </c>
      <c r="V80" s="26"/>
      <c r="W80" s="27" t="str" cm="1">
        <f t="array" ref="W80">IF(V80="","",_xlfn.IFS(V80=1,10,V80=2,30,V80=3,100,V80=4,300,V80=5,1000))</f>
        <v/>
      </c>
      <c r="X80" s="26"/>
      <c r="Y80" s="28" t="str">
        <f t="shared" si="0"/>
        <v/>
      </c>
      <c r="Z80" s="29" t="str" cm="1">
        <f t="array" ref="Z80">IF(W80="","",_xlfn.IFS(W80&lt;100,1,W80=100,2,W80&gt;100,4))</f>
        <v/>
      </c>
      <c r="AA80" s="29" t="str" cm="1">
        <f t="array" ref="AA80">IF(X80="","",_xlfn.IFS(X80&lt;0.3,1,X80&lt;3,2,X80=3,4))</f>
        <v/>
      </c>
      <c r="AB80" s="29" t="str">
        <f t="shared" si="1"/>
        <v/>
      </c>
      <c r="AC80" s="29" t="str">
        <f t="shared" si="2"/>
        <v/>
      </c>
      <c r="AD80" s="22"/>
      <c r="AE80" s="21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4"/>
      <c r="AR80" s="34"/>
      <c r="AS80" s="33"/>
      <c r="AT80" s="33"/>
      <c r="AU80" s="33"/>
      <c r="AV80" s="33"/>
      <c r="AW80" s="33"/>
      <c r="AX80" s="33"/>
      <c r="AY80" s="33"/>
    </row>
    <row r="81" spans="1:51" ht="30.75" customHeight="1" x14ac:dyDescent="0.25">
      <c r="A81" s="1"/>
      <c r="B81" s="21"/>
      <c r="C81" s="21"/>
      <c r="D81" s="21"/>
      <c r="E81" s="21"/>
      <c r="F81" s="22"/>
      <c r="G81" s="23"/>
      <c r="H81" s="24"/>
      <c r="I81" s="24"/>
      <c r="J81" s="24"/>
      <c r="K81" s="21"/>
      <c r="L81" s="24"/>
      <c r="M81" s="24"/>
      <c r="N81" s="24"/>
      <c r="O81" s="21"/>
      <c r="P81" s="21"/>
      <c r="Q81" s="25" t="str">
        <f>IF(P81="","",VLOOKUP(P81,Listas!$A$73:$C$138,3))</f>
        <v/>
      </c>
      <c r="R81" s="25" t="str">
        <f>IF(Q81="","",_xlfn.XLOOKUP(Q81,Listas!$C$1:$C$67,Listas!$A$1:$A$67,"No encontrado",0))</f>
        <v/>
      </c>
      <c r="S81" s="25" t="str">
        <f>IF(Q81="","",_xlfn.XLOOKUP(Q81,Listas!$C$1:$C$67,Listas!$B$1:$B$67,"No encontrado",0))</f>
        <v/>
      </c>
      <c r="T81" s="25" t="str">
        <f>IF(Q81="","",_xlfn.XLOOKUP(Q81,Listas!$C$1:$C$67,Listas!$D$1:$D$67,"No encontrado",0))</f>
        <v/>
      </c>
      <c r="U81" s="23" t="str">
        <f>IF(P81="","",VLOOKUP(P81,Listas!$A$73:$B$138,2))</f>
        <v/>
      </c>
      <c r="V81" s="26"/>
      <c r="W81" s="27" t="str" cm="1">
        <f t="array" ref="W81">IF(V81="","",_xlfn.IFS(V81=1,10,V81=2,30,V81=3,100,V81=4,300,V81=5,1000))</f>
        <v/>
      </c>
      <c r="X81" s="26"/>
      <c r="Y81" s="28" t="str">
        <f t="shared" ref="Y81:Y144" si="3">IF(W81="","",W81*X81)</f>
        <v/>
      </c>
      <c r="Z81" s="29" t="str" cm="1">
        <f t="array" ref="Z81">IF(W81="","",_xlfn.IFS(W81&lt;100,1,W81=100,2,W81&gt;100,4))</f>
        <v/>
      </c>
      <c r="AA81" s="29" t="str" cm="1">
        <f t="array" ref="AA81">IF(X81="","",_xlfn.IFS(X81&lt;0.3,1,X81&lt;3,2,X81=3,4))</f>
        <v/>
      </c>
      <c r="AB81" s="29" t="str">
        <f t="shared" ref="AB81:AB144" si="4">IF(Z81="","",Z81*AA81)</f>
        <v/>
      </c>
      <c r="AC81" s="29" t="str">
        <f t="shared" ref="AC81:AC144" si="5">IF(AB81="","",IF(AB81=1,"Tolerable",IF(AB81=2,"Tolerable",IF(AB81=4,"Moderado",IF(AB81=8,"Importante",IF(AB81=16,"Intolerable","-"))))))</f>
        <v/>
      </c>
      <c r="AD81" s="21"/>
      <c r="AE81" s="21"/>
      <c r="AF81" s="33"/>
      <c r="AG81" s="35"/>
      <c r="AH81" s="35"/>
      <c r="AI81" s="33"/>
      <c r="AJ81" s="33"/>
      <c r="AK81" s="33"/>
      <c r="AL81" s="33"/>
      <c r="AM81" s="33"/>
      <c r="AN81" s="33"/>
      <c r="AO81" s="33"/>
      <c r="AP81" s="33"/>
      <c r="AQ81" s="34"/>
      <c r="AR81" s="34"/>
      <c r="AS81" s="33"/>
      <c r="AT81" s="33"/>
      <c r="AU81" s="33"/>
      <c r="AV81" s="33"/>
      <c r="AW81" s="33"/>
      <c r="AX81" s="33"/>
      <c r="AY81" s="33"/>
    </row>
    <row r="82" spans="1:51" ht="30.75" customHeight="1" x14ac:dyDescent="0.25">
      <c r="A82" s="1"/>
      <c r="B82" s="21"/>
      <c r="C82" s="21"/>
      <c r="D82" s="21"/>
      <c r="E82" s="21"/>
      <c r="F82" s="22"/>
      <c r="G82" s="23"/>
      <c r="H82" s="24"/>
      <c r="I82" s="24"/>
      <c r="J82" s="24"/>
      <c r="K82" s="21"/>
      <c r="L82" s="24"/>
      <c r="M82" s="24"/>
      <c r="N82" s="24"/>
      <c r="O82" s="21"/>
      <c r="P82" s="21"/>
      <c r="Q82" s="25" t="str">
        <f>IF(P82="","",VLOOKUP(P82,Listas!$A$73:$C$138,3))</f>
        <v/>
      </c>
      <c r="R82" s="25" t="str">
        <f>IF(Q82="","",_xlfn.XLOOKUP(Q82,Listas!$C$1:$C$67,Listas!$A$1:$A$67,"No encontrado",0))</f>
        <v/>
      </c>
      <c r="S82" s="25" t="str">
        <f>IF(Q82="","",_xlfn.XLOOKUP(Q82,Listas!$C$1:$C$67,Listas!$B$1:$B$67,"No encontrado",0))</f>
        <v/>
      </c>
      <c r="T82" s="25" t="str">
        <f>IF(Q82="","",_xlfn.XLOOKUP(Q82,Listas!$C$1:$C$67,Listas!$D$1:$D$67,"No encontrado",0))</f>
        <v/>
      </c>
      <c r="U82" s="23" t="str">
        <f>IF(P82="","",VLOOKUP(P82,Listas!$A$73:$B$138,2))</f>
        <v/>
      </c>
      <c r="V82" s="26"/>
      <c r="W82" s="27" t="str" cm="1">
        <f t="array" ref="W82">IF(V82="","",_xlfn.IFS(V82=1,10,V82=2,30,V82=3,100,V82=4,300,V82=5,1000))</f>
        <v/>
      </c>
      <c r="X82" s="26"/>
      <c r="Y82" s="28" t="str">
        <f t="shared" si="3"/>
        <v/>
      </c>
      <c r="Z82" s="29" t="str" cm="1">
        <f t="array" ref="Z82">IF(W82="","",_xlfn.IFS(W82&lt;100,1,W82=100,2,W82&gt;100,4))</f>
        <v/>
      </c>
      <c r="AA82" s="29" t="str" cm="1">
        <f t="array" ref="AA82">IF(X82="","",_xlfn.IFS(X82&lt;0.3,1,X82&lt;3,2,X82=3,4))</f>
        <v/>
      </c>
      <c r="AB82" s="29" t="str">
        <f t="shared" si="4"/>
        <v/>
      </c>
      <c r="AC82" s="29" t="str">
        <f t="shared" si="5"/>
        <v/>
      </c>
      <c r="AD82" s="21"/>
      <c r="AE82" s="21"/>
      <c r="AF82" s="33"/>
      <c r="AG82" s="35"/>
      <c r="AH82" s="35"/>
      <c r="AI82" s="33"/>
      <c r="AJ82" s="33"/>
      <c r="AK82" s="33"/>
      <c r="AL82" s="33"/>
      <c r="AM82" s="33"/>
      <c r="AN82" s="33"/>
      <c r="AO82" s="33"/>
      <c r="AP82" s="33"/>
      <c r="AQ82" s="34"/>
      <c r="AR82" s="34"/>
      <c r="AS82" s="33"/>
      <c r="AT82" s="33"/>
      <c r="AU82" s="33"/>
      <c r="AV82" s="33"/>
      <c r="AW82" s="33"/>
      <c r="AX82" s="33"/>
      <c r="AY82" s="33"/>
    </row>
    <row r="83" spans="1:51" ht="30.75" customHeight="1" x14ac:dyDescent="0.25">
      <c r="A83" s="1"/>
      <c r="B83" s="21"/>
      <c r="C83" s="21"/>
      <c r="D83" s="21"/>
      <c r="E83" s="21"/>
      <c r="F83" s="22"/>
      <c r="G83" s="23"/>
      <c r="H83" s="24"/>
      <c r="I83" s="24"/>
      <c r="J83" s="24"/>
      <c r="K83" s="21"/>
      <c r="L83" s="24"/>
      <c r="M83" s="24"/>
      <c r="N83" s="24"/>
      <c r="O83" s="21"/>
      <c r="P83" s="21"/>
      <c r="Q83" s="25" t="str">
        <f>IF(P83="","",VLOOKUP(P83,Listas!$A$73:$C$138,3))</f>
        <v/>
      </c>
      <c r="R83" s="25" t="str">
        <f>IF(Q83="","",_xlfn.XLOOKUP(Q83,Listas!$C$1:$C$67,Listas!$A$1:$A$67,"No encontrado",0))</f>
        <v/>
      </c>
      <c r="S83" s="25" t="str">
        <f>IF(Q83="","",_xlfn.XLOOKUP(Q83,Listas!$C$1:$C$67,Listas!$B$1:$B$67,"No encontrado",0))</f>
        <v/>
      </c>
      <c r="T83" s="25" t="str">
        <f>IF(Q83="","",_xlfn.XLOOKUP(Q83,Listas!$C$1:$C$67,Listas!$D$1:$D$67,"No encontrado",0))</f>
        <v/>
      </c>
      <c r="U83" s="23" t="str">
        <f>IF(P83="","",VLOOKUP(P83,Listas!$A$73:$B$138,2))</f>
        <v/>
      </c>
      <c r="V83" s="26"/>
      <c r="W83" s="27" t="str" cm="1">
        <f t="array" ref="W83">IF(V83="","",_xlfn.IFS(V83=1,10,V83=2,30,V83=3,100,V83=4,300,V83=5,1000))</f>
        <v/>
      </c>
      <c r="X83" s="26"/>
      <c r="Y83" s="28" t="str">
        <f t="shared" si="3"/>
        <v/>
      </c>
      <c r="Z83" s="29" t="str" cm="1">
        <f t="array" ref="Z83">IF(W83="","",_xlfn.IFS(W83&lt;100,1,W83=100,2,W83&gt;100,4))</f>
        <v/>
      </c>
      <c r="AA83" s="29" t="str" cm="1">
        <f t="array" ref="AA83">IF(X83="","",_xlfn.IFS(X83&lt;0.3,1,X83&lt;3,2,X83=3,4))</f>
        <v/>
      </c>
      <c r="AB83" s="29" t="str">
        <f t="shared" si="4"/>
        <v/>
      </c>
      <c r="AC83" s="29" t="str">
        <f t="shared" si="5"/>
        <v/>
      </c>
      <c r="AD83" s="21"/>
      <c r="AE83" s="21"/>
      <c r="AF83" s="33"/>
      <c r="AG83" s="35"/>
      <c r="AH83" s="35"/>
      <c r="AI83" s="33"/>
      <c r="AJ83" s="33"/>
      <c r="AK83" s="33"/>
      <c r="AL83" s="33"/>
      <c r="AM83" s="33"/>
      <c r="AN83" s="33"/>
      <c r="AO83" s="33"/>
      <c r="AP83" s="33"/>
      <c r="AQ83" s="34"/>
      <c r="AR83" s="34"/>
      <c r="AS83" s="33"/>
      <c r="AT83" s="33"/>
      <c r="AU83" s="33"/>
      <c r="AV83" s="33"/>
      <c r="AW83" s="33"/>
      <c r="AX83" s="33"/>
      <c r="AY83" s="33"/>
    </row>
    <row r="84" spans="1:51" ht="30.75" customHeight="1" x14ac:dyDescent="0.25">
      <c r="A84" s="1"/>
      <c r="B84" s="21"/>
      <c r="C84" s="21"/>
      <c r="D84" s="21"/>
      <c r="E84" s="21"/>
      <c r="F84" s="22"/>
      <c r="G84" s="23"/>
      <c r="H84" s="24"/>
      <c r="I84" s="24"/>
      <c r="J84" s="24"/>
      <c r="K84" s="21"/>
      <c r="L84" s="24"/>
      <c r="M84" s="24"/>
      <c r="N84" s="24"/>
      <c r="O84" s="21"/>
      <c r="P84" s="21"/>
      <c r="Q84" s="25" t="str">
        <f>IF(P84="","",VLOOKUP(P84,Listas!$A$73:$C$138,3))</f>
        <v/>
      </c>
      <c r="R84" s="25" t="str">
        <f>IF(Q84="","",_xlfn.XLOOKUP(Q84,Listas!$C$1:$C$67,Listas!$A$1:$A$67,"No encontrado",0))</f>
        <v/>
      </c>
      <c r="S84" s="25" t="str">
        <f>IF(Q84="","",_xlfn.XLOOKUP(Q84,Listas!$C$1:$C$67,Listas!$B$1:$B$67,"No encontrado",0))</f>
        <v/>
      </c>
      <c r="T84" s="25" t="str">
        <f>IF(Q84="","",_xlfn.XLOOKUP(Q84,Listas!$C$1:$C$67,Listas!$D$1:$D$67,"No encontrado",0))</f>
        <v/>
      </c>
      <c r="U84" s="23" t="str">
        <f>IF(P84="","",VLOOKUP(P84,Listas!$A$73:$B$138,2))</f>
        <v/>
      </c>
      <c r="V84" s="26"/>
      <c r="W84" s="27" t="str" cm="1">
        <f t="array" ref="W84">IF(V84="","",_xlfn.IFS(V84=1,10,V84=2,30,V84=3,100,V84=4,300,V84=5,1000))</f>
        <v/>
      </c>
      <c r="X84" s="26"/>
      <c r="Y84" s="28" t="str">
        <f t="shared" si="3"/>
        <v/>
      </c>
      <c r="Z84" s="29" t="str" cm="1">
        <f t="array" ref="Z84">IF(W84="","",_xlfn.IFS(W84&lt;100,1,W84=100,2,W84&gt;100,4))</f>
        <v/>
      </c>
      <c r="AA84" s="29" t="str" cm="1">
        <f t="array" ref="AA84">IF(X84="","",_xlfn.IFS(X84&lt;0.3,1,X84&lt;3,2,X84=3,4))</f>
        <v/>
      </c>
      <c r="AB84" s="29" t="str">
        <f t="shared" si="4"/>
        <v/>
      </c>
      <c r="AC84" s="29" t="str">
        <f t="shared" si="5"/>
        <v/>
      </c>
      <c r="AD84" s="21"/>
      <c r="AE84" s="21"/>
      <c r="AF84" s="33"/>
      <c r="AG84" s="35"/>
      <c r="AH84" s="35"/>
      <c r="AI84" s="33"/>
      <c r="AJ84" s="33"/>
      <c r="AK84" s="33"/>
      <c r="AL84" s="33"/>
      <c r="AM84" s="33"/>
      <c r="AN84" s="33"/>
      <c r="AO84" s="33"/>
      <c r="AP84" s="33"/>
      <c r="AQ84" s="34"/>
      <c r="AR84" s="34"/>
      <c r="AS84" s="33"/>
      <c r="AT84" s="33"/>
      <c r="AU84" s="33"/>
      <c r="AV84" s="33"/>
      <c r="AW84" s="33"/>
      <c r="AX84" s="33"/>
      <c r="AY84" s="33"/>
    </row>
    <row r="85" spans="1:51" ht="30.75" customHeight="1" x14ac:dyDescent="0.25">
      <c r="A85" s="1"/>
      <c r="B85" s="21"/>
      <c r="C85" s="21"/>
      <c r="D85" s="21"/>
      <c r="E85" s="21"/>
      <c r="F85" s="22"/>
      <c r="G85" s="23"/>
      <c r="H85" s="24"/>
      <c r="I85" s="24"/>
      <c r="J85" s="24"/>
      <c r="K85" s="21"/>
      <c r="L85" s="24"/>
      <c r="M85" s="24"/>
      <c r="N85" s="24"/>
      <c r="O85" s="21"/>
      <c r="P85" s="21"/>
      <c r="Q85" s="25" t="str">
        <f>IF(P85="","",VLOOKUP(P85,Listas!$A$73:$C$138,3))</f>
        <v/>
      </c>
      <c r="R85" s="25" t="str">
        <f>IF(Q85="","",_xlfn.XLOOKUP(Q85,Listas!$C$1:$C$67,Listas!$A$1:$A$67,"No encontrado",0))</f>
        <v/>
      </c>
      <c r="S85" s="25" t="str">
        <f>IF(Q85="","",_xlfn.XLOOKUP(Q85,Listas!$C$1:$C$67,Listas!$B$1:$B$67,"No encontrado",0))</f>
        <v/>
      </c>
      <c r="T85" s="25" t="str">
        <f>IF(Q85="","",_xlfn.XLOOKUP(Q85,Listas!$C$1:$C$67,Listas!$D$1:$D$67,"No encontrado",0))</f>
        <v/>
      </c>
      <c r="U85" s="23" t="str">
        <f>IF(P85="","",VLOOKUP(P85,Listas!$A$73:$B$138,2))</f>
        <v/>
      </c>
      <c r="V85" s="26"/>
      <c r="W85" s="27" t="str" cm="1">
        <f t="array" ref="W85">IF(V85="","",_xlfn.IFS(V85=1,10,V85=2,30,V85=3,100,V85=4,300,V85=5,1000))</f>
        <v/>
      </c>
      <c r="X85" s="26"/>
      <c r="Y85" s="28" t="str">
        <f t="shared" si="3"/>
        <v/>
      </c>
      <c r="Z85" s="29" t="str" cm="1">
        <f t="array" ref="Z85">IF(W85="","",_xlfn.IFS(W85&lt;100,1,W85=100,2,W85&gt;100,4))</f>
        <v/>
      </c>
      <c r="AA85" s="29" t="str" cm="1">
        <f t="array" ref="AA85">IF(X85="","",_xlfn.IFS(X85&lt;0.3,1,X85&lt;3,2,X85=3,4))</f>
        <v/>
      </c>
      <c r="AB85" s="29" t="str">
        <f t="shared" si="4"/>
        <v/>
      </c>
      <c r="AC85" s="29" t="str">
        <f t="shared" si="5"/>
        <v/>
      </c>
      <c r="AD85" s="21"/>
      <c r="AE85" s="21"/>
      <c r="AF85" s="33"/>
      <c r="AG85" s="35"/>
      <c r="AH85" s="35"/>
      <c r="AI85" s="33"/>
      <c r="AJ85" s="33"/>
      <c r="AK85" s="33"/>
      <c r="AL85" s="33"/>
      <c r="AM85" s="33"/>
      <c r="AN85" s="33"/>
      <c r="AO85" s="33"/>
      <c r="AP85" s="33"/>
      <c r="AQ85" s="34"/>
      <c r="AR85" s="34"/>
      <c r="AS85" s="33"/>
      <c r="AT85" s="33"/>
      <c r="AU85" s="33"/>
      <c r="AV85" s="33"/>
      <c r="AW85" s="33"/>
      <c r="AX85" s="33"/>
      <c r="AY85" s="33"/>
    </row>
    <row r="86" spans="1:51" ht="30.75" customHeight="1" x14ac:dyDescent="0.25">
      <c r="A86" s="1"/>
      <c r="B86" s="21"/>
      <c r="C86" s="21"/>
      <c r="D86" s="21"/>
      <c r="E86" s="21"/>
      <c r="F86" s="22"/>
      <c r="G86" s="23"/>
      <c r="H86" s="21"/>
      <c r="I86" s="21"/>
      <c r="J86" s="21"/>
      <c r="K86" s="21"/>
      <c r="L86" s="21"/>
      <c r="M86" s="21"/>
      <c r="N86" s="21"/>
      <c r="O86" s="21"/>
      <c r="P86" s="21"/>
      <c r="Q86" s="25" t="str">
        <f>IF(P86="","",VLOOKUP(P86,Listas!$A$73:$C$138,3))</f>
        <v/>
      </c>
      <c r="R86" s="25" t="str">
        <f>IF(Q86="","",_xlfn.XLOOKUP(Q86,Listas!$C$1:$C$67,Listas!$A$1:$A$67,"No encontrado",0))</f>
        <v/>
      </c>
      <c r="S86" s="25" t="str">
        <f>IF(Q86="","",_xlfn.XLOOKUP(Q86,Listas!$C$1:$C$67,Listas!$B$1:$B$67,"No encontrado",0))</f>
        <v/>
      </c>
      <c r="T86" s="25" t="str">
        <f>IF(Q86="","",_xlfn.XLOOKUP(Q86,Listas!$C$1:$C$67,Listas!$D$1:$D$67,"No encontrado",0))</f>
        <v/>
      </c>
      <c r="U86" s="23" t="str">
        <f>IF(P86="","",VLOOKUP(P86,Listas!$A$73:$B$138,2))</f>
        <v/>
      </c>
      <c r="V86" s="26"/>
      <c r="W86" s="27" t="str" cm="1">
        <f t="array" ref="W86">IF(V86="","",_xlfn.IFS(V86=1,10,V86=2,30,V86=3,100,V86=4,300,V86=5,1000))</f>
        <v/>
      </c>
      <c r="X86" s="26"/>
      <c r="Y86" s="28" t="str">
        <f t="shared" si="3"/>
        <v/>
      </c>
      <c r="Z86" s="29" t="str" cm="1">
        <f t="array" ref="Z86">IF(W86="","",_xlfn.IFS(W86&lt;100,1,W86=100,2,W86&gt;100,4))</f>
        <v/>
      </c>
      <c r="AA86" s="29" t="str" cm="1">
        <f t="array" ref="AA86">IF(X86="","",_xlfn.IFS(X86&lt;0.3,1,X86&lt;3,2,X86=3,4))</f>
        <v/>
      </c>
      <c r="AB86" s="29" t="str">
        <f t="shared" si="4"/>
        <v/>
      </c>
      <c r="AC86" s="29" t="str">
        <f t="shared" si="5"/>
        <v/>
      </c>
      <c r="AD86" s="21"/>
      <c r="AE86" s="21"/>
      <c r="AF86" s="33"/>
      <c r="AG86" s="35"/>
      <c r="AH86" s="35"/>
      <c r="AI86" s="33"/>
      <c r="AJ86" s="33"/>
      <c r="AK86" s="33"/>
      <c r="AL86" s="33"/>
      <c r="AM86" s="33"/>
      <c r="AN86" s="33"/>
      <c r="AO86" s="33"/>
      <c r="AP86" s="33"/>
      <c r="AQ86" s="34"/>
      <c r="AR86" s="34"/>
      <c r="AS86" s="33"/>
      <c r="AT86" s="33"/>
      <c r="AU86" s="33"/>
      <c r="AV86" s="33"/>
      <c r="AW86" s="33"/>
      <c r="AX86" s="33"/>
      <c r="AY86" s="33"/>
    </row>
    <row r="87" spans="1:51" ht="30.75" customHeight="1" x14ac:dyDescent="0.25">
      <c r="A87" s="1"/>
      <c r="B87" s="21"/>
      <c r="C87" s="21"/>
      <c r="D87" s="21"/>
      <c r="E87" s="21"/>
      <c r="F87" s="22"/>
      <c r="G87" s="23"/>
      <c r="H87" s="21"/>
      <c r="I87" s="21"/>
      <c r="J87" s="21"/>
      <c r="K87" s="21"/>
      <c r="L87" s="21"/>
      <c r="M87" s="21"/>
      <c r="N87" s="21"/>
      <c r="O87" s="21"/>
      <c r="P87" s="21"/>
      <c r="Q87" s="25" t="str">
        <f>IF(P87="","",VLOOKUP(P87,Listas!$A$73:$C$138,3))</f>
        <v/>
      </c>
      <c r="R87" s="25" t="str">
        <f>IF(Q87="","",_xlfn.XLOOKUP(Q87,Listas!$C$1:$C$67,Listas!$A$1:$A$67,"No encontrado",0))</f>
        <v/>
      </c>
      <c r="S87" s="25" t="str">
        <f>IF(Q87="","",_xlfn.XLOOKUP(Q87,Listas!$C$1:$C$67,Listas!$B$1:$B$67,"No encontrado",0))</f>
        <v/>
      </c>
      <c r="T87" s="25" t="str">
        <f>IF(Q87="","",_xlfn.XLOOKUP(Q87,Listas!$C$1:$C$67,Listas!$D$1:$D$67,"No encontrado",0))</f>
        <v/>
      </c>
      <c r="U87" s="23" t="str">
        <f>IF(P87="","",VLOOKUP(P87,Listas!$A$73:$B$138,2))</f>
        <v/>
      </c>
      <c r="V87" s="26"/>
      <c r="W87" s="27" t="str" cm="1">
        <f t="array" ref="W87">IF(V87="","",_xlfn.IFS(V87=1,10,V87=2,30,V87=3,100,V87=4,300,V87=5,1000))</f>
        <v/>
      </c>
      <c r="X87" s="26"/>
      <c r="Y87" s="28" t="str">
        <f t="shared" si="3"/>
        <v/>
      </c>
      <c r="Z87" s="29" t="str" cm="1">
        <f t="array" ref="Z87">IF(W87="","",_xlfn.IFS(W87&lt;100,1,W87=100,2,W87&gt;100,4))</f>
        <v/>
      </c>
      <c r="AA87" s="29" t="str" cm="1">
        <f t="array" ref="AA87">IF(X87="","",_xlfn.IFS(X87&lt;0.3,1,X87&lt;3,2,X87=3,4))</f>
        <v/>
      </c>
      <c r="AB87" s="29" t="str">
        <f t="shared" si="4"/>
        <v/>
      </c>
      <c r="AC87" s="29" t="str">
        <f t="shared" si="5"/>
        <v/>
      </c>
      <c r="AD87" s="21"/>
      <c r="AE87" s="21"/>
      <c r="AF87" s="33"/>
      <c r="AG87" s="35"/>
      <c r="AH87" s="35"/>
      <c r="AI87" s="33"/>
      <c r="AJ87" s="33"/>
      <c r="AK87" s="33"/>
      <c r="AL87" s="33"/>
      <c r="AM87" s="33"/>
      <c r="AN87" s="33"/>
      <c r="AO87" s="33"/>
      <c r="AP87" s="33"/>
      <c r="AQ87" s="34"/>
      <c r="AR87" s="34"/>
      <c r="AS87" s="33"/>
      <c r="AT87" s="33"/>
      <c r="AU87" s="33"/>
      <c r="AV87" s="33"/>
      <c r="AW87" s="33"/>
      <c r="AX87" s="33"/>
      <c r="AY87" s="33"/>
    </row>
    <row r="88" spans="1:51" ht="30.75" customHeight="1" x14ac:dyDescent="0.25">
      <c r="A88" s="1"/>
      <c r="B88" s="21"/>
      <c r="C88" s="21"/>
      <c r="D88" s="21"/>
      <c r="E88" s="21"/>
      <c r="F88" s="22"/>
      <c r="G88" s="23"/>
      <c r="H88" s="21"/>
      <c r="I88" s="21"/>
      <c r="J88" s="21"/>
      <c r="K88" s="21"/>
      <c r="L88" s="21"/>
      <c r="M88" s="21"/>
      <c r="N88" s="21"/>
      <c r="O88" s="21"/>
      <c r="P88" s="21"/>
      <c r="Q88" s="25" t="str">
        <f>IF(P88="","",VLOOKUP(P88,Listas!$A$73:$C$138,3))</f>
        <v/>
      </c>
      <c r="R88" s="25" t="str">
        <f>IF(Q88="","",_xlfn.XLOOKUP(Q88,Listas!$C$1:$C$67,Listas!$A$1:$A$67,"No encontrado",0))</f>
        <v/>
      </c>
      <c r="S88" s="25" t="str">
        <f>IF(Q88="","",_xlfn.XLOOKUP(Q88,Listas!$C$1:$C$67,Listas!$B$1:$B$67,"No encontrado",0))</f>
        <v/>
      </c>
      <c r="T88" s="25" t="str">
        <f>IF(Q88="","",_xlfn.XLOOKUP(Q88,Listas!$C$1:$C$67,Listas!$D$1:$D$67,"No encontrado",0))</f>
        <v/>
      </c>
      <c r="U88" s="23" t="str">
        <f>IF(P88="","",VLOOKUP(P88,Listas!$A$73:$B$138,2))</f>
        <v/>
      </c>
      <c r="V88" s="26"/>
      <c r="W88" s="27" t="str" cm="1">
        <f t="array" ref="W88">IF(V88="","",_xlfn.IFS(V88=1,10,V88=2,30,V88=3,100,V88=4,300,V88=5,1000))</f>
        <v/>
      </c>
      <c r="X88" s="26"/>
      <c r="Y88" s="28" t="str">
        <f t="shared" si="3"/>
        <v/>
      </c>
      <c r="Z88" s="29" t="str" cm="1">
        <f t="array" ref="Z88">IF(W88="","",_xlfn.IFS(W88&lt;100,1,W88=100,2,W88&gt;100,4))</f>
        <v/>
      </c>
      <c r="AA88" s="29" t="str" cm="1">
        <f t="array" ref="AA88">IF(X88="","",_xlfn.IFS(X88&lt;0.3,1,X88&lt;3,2,X88=3,4))</f>
        <v/>
      </c>
      <c r="AB88" s="29" t="str">
        <f t="shared" si="4"/>
        <v/>
      </c>
      <c r="AC88" s="29" t="str">
        <f t="shared" si="5"/>
        <v/>
      </c>
      <c r="AD88" s="21"/>
      <c r="AE88" s="21"/>
      <c r="AF88" s="33"/>
      <c r="AG88" s="35"/>
      <c r="AH88" s="35"/>
      <c r="AI88" s="33"/>
      <c r="AJ88" s="33"/>
      <c r="AK88" s="33"/>
      <c r="AL88" s="33"/>
      <c r="AM88" s="33"/>
      <c r="AN88" s="33"/>
      <c r="AO88" s="33"/>
      <c r="AP88" s="33"/>
      <c r="AQ88" s="34"/>
      <c r="AR88" s="34"/>
      <c r="AS88" s="33"/>
      <c r="AT88" s="33"/>
      <c r="AU88" s="33"/>
      <c r="AV88" s="33"/>
      <c r="AW88" s="33"/>
      <c r="AX88" s="33"/>
      <c r="AY88" s="33"/>
    </row>
    <row r="89" spans="1:51" ht="30.75" customHeight="1" x14ac:dyDescent="0.25">
      <c r="A89" s="1"/>
      <c r="B89" s="21"/>
      <c r="C89" s="21"/>
      <c r="D89" s="21"/>
      <c r="E89" s="21"/>
      <c r="F89" s="22"/>
      <c r="G89" s="23"/>
      <c r="H89" s="24"/>
      <c r="I89" s="24"/>
      <c r="J89" s="24"/>
      <c r="K89" s="21"/>
      <c r="L89" s="21"/>
      <c r="M89" s="21"/>
      <c r="N89" s="24"/>
      <c r="O89" s="21"/>
      <c r="P89" s="21"/>
      <c r="Q89" s="25" t="str">
        <f>IF(P89="","",VLOOKUP(P89,Listas!$A$73:$C$138,3))</f>
        <v/>
      </c>
      <c r="R89" s="25" t="str">
        <f>IF(Q89="","",_xlfn.XLOOKUP(Q89,Listas!$C$1:$C$67,Listas!$A$1:$A$67,"No encontrado",0))</f>
        <v/>
      </c>
      <c r="S89" s="25" t="str">
        <f>IF(Q89="","",_xlfn.XLOOKUP(Q89,Listas!$C$1:$C$67,Listas!$B$1:$B$67,"No encontrado",0))</f>
        <v/>
      </c>
      <c r="T89" s="25" t="str">
        <f>IF(Q89="","",_xlfn.XLOOKUP(Q89,Listas!$C$1:$C$67,Listas!$D$1:$D$67,"No encontrado",0))</f>
        <v/>
      </c>
      <c r="U89" s="23" t="str">
        <f>IF(P89="","",VLOOKUP(P89,Listas!$A$73:$B$138,2))</f>
        <v/>
      </c>
      <c r="V89" s="26"/>
      <c r="W89" s="27" t="str" cm="1">
        <f t="array" ref="W89">IF(V89="","",_xlfn.IFS(V89=1,10,V89=2,30,V89=3,100,V89=4,300,V89=5,1000))</f>
        <v/>
      </c>
      <c r="X89" s="26"/>
      <c r="Y89" s="28" t="str">
        <f t="shared" si="3"/>
        <v/>
      </c>
      <c r="Z89" s="29" t="str" cm="1">
        <f t="array" ref="Z89">IF(W89="","",_xlfn.IFS(W89&lt;100,1,W89=100,2,W89&gt;100,4))</f>
        <v/>
      </c>
      <c r="AA89" s="29" t="str" cm="1">
        <f t="array" ref="AA89">IF(X89="","",_xlfn.IFS(X89&lt;0.3,1,X89&lt;3,2,X89=3,4))</f>
        <v/>
      </c>
      <c r="AB89" s="29" t="str">
        <f t="shared" si="4"/>
        <v/>
      </c>
      <c r="AC89" s="29" t="str">
        <f t="shared" si="5"/>
        <v/>
      </c>
      <c r="AD89" s="22"/>
      <c r="AE89" s="21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4"/>
      <c r="AR89" s="34"/>
      <c r="AS89" s="33"/>
      <c r="AT89" s="33"/>
      <c r="AU89" s="33"/>
      <c r="AV89" s="33"/>
      <c r="AW89" s="33"/>
      <c r="AX89" s="33"/>
      <c r="AY89" s="33"/>
    </row>
    <row r="90" spans="1:51" ht="30.75" customHeight="1" x14ac:dyDescent="0.25">
      <c r="A90" s="1"/>
      <c r="B90" s="21"/>
      <c r="C90" s="21"/>
      <c r="D90" s="21"/>
      <c r="E90" s="21"/>
      <c r="F90" s="22"/>
      <c r="G90" s="23"/>
      <c r="H90" s="24"/>
      <c r="I90" s="24"/>
      <c r="J90" s="24"/>
      <c r="K90" s="21"/>
      <c r="L90" s="24"/>
      <c r="M90" s="24"/>
      <c r="N90" s="24"/>
      <c r="O90" s="21"/>
      <c r="P90" s="21"/>
      <c r="Q90" s="25" t="str">
        <f>IF(P90="","",VLOOKUP(P90,Listas!$A$73:$C$138,3))</f>
        <v/>
      </c>
      <c r="R90" s="25" t="str">
        <f>IF(Q90="","",_xlfn.XLOOKUP(Q90,Listas!$C$1:$C$67,Listas!$A$1:$A$67,"No encontrado",0))</f>
        <v/>
      </c>
      <c r="S90" s="25" t="str">
        <f>IF(Q90="","",_xlfn.XLOOKUP(Q90,Listas!$C$1:$C$67,Listas!$B$1:$B$67,"No encontrado",0))</f>
        <v/>
      </c>
      <c r="T90" s="25" t="str">
        <f>IF(Q90="","",_xlfn.XLOOKUP(Q90,Listas!$C$1:$C$67,Listas!$D$1:$D$67,"No encontrado",0))</f>
        <v/>
      </c>
      <c r="U90" s="23" t="str">
        <f>IF(P90="","",VLOOKUP(P90,Listas!$A$73:$B$138,2))</f>
        <v/>
      </c>
      <c r="V90" s="26"/>
      <c r="W90" s="27" t="str" cm="1">
        <f t="array" ref="W90">IF(V90="","",_xlfn.IFS(V90=1,10,V90=2,30,V90=3,100,V90=4,300,V90=5,1000))</f>
        <v/>
      </c>
      <c r="X90" s="26"/>
      <c r="Y90" s="28" t="str">
        <f t="shared" si="3"/>
        <v/>
      </c>
      <c r="Z90" s="29" t="str" cm="1">
        <f t="array" ref="Z90">IF(W90="","",_xlfn.IFS(W90&lt;100,1,W90=100,2,W90&gt;100,4))</f>
        <v/>
      </c>
      <c r="AA90" s="29" t="str" cm="1">
        <f t="array" ref="AA90">IF(X90="","",_xlfn.IFS(X90&lt;0.3,1,X90&lt;3,2,X90=3,4))</f>
        <v/>
      </c>
      <c r="AB90" s="29" t="str">
        <f t="shared" si="4"/>
        <v/>
      </c>
      <c r="AC90" s="29" t="str">
        <f t="shared" si="5"/>
        <v/>
      </c>
      <c r="AD90" s="21"/>
      <c r="AE90" s="21"/>
      <c r="AF90" s="33"/>
      <c r="AG90" s="35"/>
      <c r="AH90" s="35"/>
      <c r="AI90" s="33"/>
      <c r="AJ90" s="33"/>
      <c r="AK90" s="33"/>
      <c r="AL90" s="33"/>
      <c r="AM90" s="33"/>
      <c r="AN90" s="33"/>
      <c r="AO90" s="33"/>
      <c r="AP90" s="33"/>
      <c r="AQ90" s="34"/>
      <c r="AR90" s="34"/>
      <c r="AS90" s="33"/>
      <c r="AT90" s="33"/>
      <c r="AU90" s="33"/>
      <c r="AV90" s="33"/>
      <c r="AW90" s="33"/>
      <c r="AX90" s="33"/>
      <c r="AY90" s="33"/>
    </row>
    <row r="91" spans="1:51" ht="30.75" customHeight="1" x14ac:dyDescent="0.25">
      <c r="A91" s="1"/>
      <c r="B91" s="21"/>
      <c r="C91" s="21"/>
      <c r="D91" s="21"/>
      <c r="E91" s="21"/>
      <c r="F91" s="22"/>
      <c r="G91" s="23"/>
      <c r="H91" s="24"/>
      <c r="I91" s="24"/>
      <c r="J91" s="24"/>
      <c r="K91" s="21"/>
      <c r="L91" s="24"/>
      <c r="M91" s="24"/>
      <c r="N91" s="24"/>
      <c r="O91" s="21"/>
      <c r="P91" s="21"/>
      <c r="Q91" s="25" t="str">
        <f>IF(P91="","",VLOOKUP(P91,Listas!$A$73:$C$138,3))</f>
        <v/>
      </c>
      <c r="R91" s="25" t="str">
        <f>IF(Q91="","",_xlfn.XLOOKUP(Q91,Listas!$C$1:$C$67,Listas!$A$1:$A$67,"No encontrado",0))</f>
        <v/>
      </c>
      <c r="S91" s="25" t="str">
        <f>IF(Q91="","",_xlfn.XLOOKUP(Q91,Listas!$C$1:$C$67,Listas!$B$1:$B$67,"No encontrado",0))</f>
        <v/>
      </c>
      <c r="T91" s="25" t="str">
        <f>IF(Q91="","",_xlfn.XLOOKUP(Q91,Listas!$C$1:$C$67,Listas!$D$1:$D$67,"No encontrado",0))</f>
        <v/>
      </c>
      <c r="U91" s="23" t="str">
        <f>IF(P91="","",VLOOKUP(P91,Listas!$A$73:$B$138,2))</f>
        <v/>
      </c>
      <c r="V91" s="26"/>
      <c r="W91" s="27" t="str" cm="1">
        <f t="array" ref="W91">IF(V91="","",_xlfn.IFS(V91=1,10,V91=2,30,V91=3,100,V91=4,300,V91=5,1000))</f>
        <v/>
      </c>
      <c r="X91" s="26"/>
      <c r="Y91" s="28" t="str">
        <f t="shared" si="3"/>
        <v/>
      </c>
      <c r="Z91" s="29" t="str" cm="1">
        <f t="array" ref="Z91">IF(W91="","",_xlfn.IFS(W91&lt;100,1,W91=100,2,W91&gt;100,4))</f>
        <v/>
      </c>
      <c r="AA91" s="29" t="str" cm="1">
        <f t="array" ref="AA91">IF(X91="","",_xlfn.IFS(X91&lt;0.3,1,X91&lt;3,2,X91=3,4))</f>
        <v/>
      </c>
      <c r="AB91" s="29" t="str">
        <f t="shared" si="4"/>
        <v/>
      </c>
      <c r="AC91" s="29" t="str">
        <f t="shared" si="5"/>
        <v/>
      </c>
      <c r="AD91" s="21"/>
      <c r="AE91" s="21"/>
      <c r="AF91" s="33"/>
      <c r="AG91" s="35"/>
      <c r="AH91" s="35"/>
      <c r="AI91" s="33"/>
      <c r="AJ91" s="33"/>
      <c r="AK91" s="33"/>
      <c r="AL91" s="33"/>
      <c r="AM91" s="33"/>
      <c r="AN91" s="33"/>
      <c r="AO91" s="33"/>
      <c r="AP91" s="33"/>
      <c r="AQ91" s="34"/>
      <c r="AR91" s="34"/>
      <c r="AS91" s="33"/>
      <c r="AT91" s="33"/>
      <c r="AU91" s="33"/>
      <c r="AV91" s="33"/>
      <c r="AW91" s="33"/>
      <c r="AX91" s="33"/>
      <c r="AY91" s="33"/>
    </row>
    <row r="92" spans="1:51" ht="30.75" customHeight="1" x14ac:dyDescent="0.25">
      <c r="A92" s="1"/>
      <c r="B92" s="21"/>
      <c r="C92" s="21"/>
      <c r="D92" s="21"/>
      <c r="E92" s="21"/>
      <c r="F92" s="22"/>
      <c r="G92" s="23"/>
      <c r="H92" s="24"/>
      <c r="I92" s="24"/>
      <c r="J92" s="24"/>
      <c r="K92" s="21"/>
      <c r="L92" s="24"/>
      <c r="M92" s="24"/>
      <c r="N92" s="24"/>
      <c r="O92" s="21"/>
      <c r="P92" s="21"/>
      <c r="Q92" s="25" t="str">
        <f>IF(P92="","",VLOOKUP(P92,Listas!$A$73:$C$138,3))</f>
        <v/>
      </c>
      <c r="R92" s="25" t="str">
        <f>IF(Q92="","",_xlfn.XLOOKUP(Q92,Listas!$C$1:$C$67,Listas!$A$1:$A$67,"No encontrado",0))</f>
        <v/>
      </c>
      <c r="S92" s="25" t="str">
        <f>IF(Q92="","",_xlfn.XLOOKUP(Q92,Listas!$C$1:$C$67,Listas!$B$1:$B$67,"No encontrado",0))</f>
        <v/>
      </c>
      <c r="T92" s="25" t="str">
        <f>IF(Q92="","",_xlfn.XLOOKUP(Q92,Listas!$C$1:$C$67,Listas!$D$1:$D$67,"No encontrado",0))</f>
        <v/>
      </c>
      <c r="U92" s="23" t="str">
        <f>IF(P92="","",VLOOKUP(P92,Listas!$A$73:$B$138,2))</f>
        <v/>
      </c>
      <c r="V92" s="26"/>
      <c r="W92" s="27" t="str" cm="1">
        <f t="array" ref="W92">IF(V92="","",_xlfn.IFS(V92=1,10,V92=2,30,V92=3,100,V92=4,300,V92=5,1000))</f>
        <v/>
      </c>
      <c r="X92" s="26"/>
      <c r="Y92" s="28" t="str">
        <f t="shared" si="3"/>
        <v/>
      </c>
      <c r="Z92" s="29" t="str" cm="1">
        <f t="array" ref="Z92">IF(W92="","",_xlfn.IFS(W92&lt;100,1,W92=100,2,W92&gt;100,4))</f>
        <v/>
      </c>
      <c r="AA92" s="29" t="str" cm="1">
        <f t="array" ref="AA92">IF(X92="","",_xlfn.IFS(X92&lt;0.3,1,X92&lt;3,2,X92=3,4))</f>
        <v/>
      </c>
      <c r="AB92" s="29" t="str">
        <f t="shared" si="4"/>
        <v/>
      </c>
      <c r="AC92" s="29" t="str">
        <f t="shared" si="5"/>
        <v/>
      </c>
      <c r="AD92" s="21"/>
      <c r="AE92" s="21"/>
      <c r="AF92" s="33"/>
      <c r="AG92" s="35"/>
      <c r="AH92" s="35"/>
      <c r="AI92" s="33"/>
      <c r="AJ92" s="33"/>
      <c r="AK92" s="33"/>
      <c r="AL92" s="33"/>
      <c r="AM92" s="33"/>
      <c r="AN92" s="33"/>
      <c r="AO92" s="33"/>
      <c r="AP92" s="33"/>
      <c r="AQ92" s="34"/>
      <c r="AR92" s="34"/>
      <c r="AS92" s="33"/>
      <c r="AT92" s="33"/>
      <c r="AU92" s="33"/>
      <c r="AV92" s="33"/>
      <c r="AW92" s="33"/>
      <c r="AX92" s="33"/>
      <c r="AY92" s="33"/>
    </row>
    <row r="93" spans="1:51" ht="30.75" customHeight="1" x14ac:dyDescent="0.25">
      <c r="A93" s="1"/>
      <c r="B93" s="21"/>
      <c r="C93" s="21"/>
      <c r="D93" s="21"/>
      <c r="E93" s="21"/>
      <c r="F93" s="22"/>
      <c r="G93" s="23"/>
      <c r="H93" s="24"/>
      <c r="I93" s="24"/>
      <c r="J93" s="24"/>
      <c r="K93" s="21"/>
      <c r="L93" s="24"/>
      <c r="M93" s="24"/>
      <c r="N93" s="24"/>
      <c r="O93" s="21"/>
      <c r="P93" s="21"/>
      <c r="Q93" s="25" t="str">
        <f>IF(P93="","",VLOOKUP(P93,Listas!$A$73:$C$138,3))</f>
        <v/>
      </c>
      <c r="R93" s="25" t="str">
        <f>IF(Q93="","",_xlfn.XLOOKUP(Q93,Listas!$C$1:$C$67,Listas!$A$1:$A$67,"No encontrado",0))</f>
        <v/>
      </c>
      <c r="S93" s="25" t="str">
        <f>IF(Q93="","",_xlfn.XLOOKUP(Q93,Listas!$C$1:$C$67,Listas!$B$1:$B$67,"No encontrado",0))</f>
        <v/>
      </c>
      <c r="T93" s="25" t="str">
        <f>IF(Q93="","",_xlfn.XLOOKUP(Q93,Listas!$C$1:$C$67,Listas!$D$1:$D$67,"No encontrado",0))</f>
        <v/>
      </c>
      <c r="U93" s="23" t="str">
        <f>IF(P93="","",VLOOKUP(P93,Listas!$A$73:$B$138,2))</f>
        <v/>
      </c>
      <c r="V93" s="26"/>
      <c r="W93" s="27" t="str" cm="1">
        <f t="array" ref="W93">IF(V93="","",_xlfn.IFS(V93=1,10,V93=2,30,V93=3,100,V93=4,300,V93=5,1000))</f>
        <v/>
      </c>
      <c r="X93" s="26"/>
      <c r="Y93" s="28" t="str">
        <f t="shared" si="3"/>
        <v/>
      </c>
      <c r="Z93" s="29" t="str" cm="1">
        <f t="array" ref="Z93">IF(W93="","",_xlfn.IFS(W93&lt;100,1,W93=100,2,W93&gt;100,4))</f>
        <v/>
      </c>
      <c r="AA93" s="29" t="str" cm="1">
        <f t="array" ref="AA93">IF(X93="","",_xlfn.IFS(X93&lt;0.3,1,X93&lt;3,2,X93=3,4))</f>
        <v/>
      </c>
      <c r="AB93" s="29" t="str">
        <f t="shared" si="4"/>
        <v/>
      </c>
      <c r="AC93" s="29" t="str">
        <f t="shared" si="5"/>
        <v/>
      </c>
      <c r="AD93" s="21"/>
      <c r="AE93" s="21"/>
      <c r="AF93" s="33"/>
      <c r="AG93" s="35"/>
      <c r="AH93" s="35"/>
      <c r="AI93" s="33"/>
      <c r="AJ93" s="33"/>
      <c r="AK93" s="33"/>
      <c r="AL93" s="33"/>
      <c r="AM93" s="33"/>
      <c r="AN93" s="33"/>
      <c r="AO93" s="33"/>
      <c r="AP93" s="33"/>
      <c r="AQ93" s="34"/>
      <c r="AR93" s="34"/>
      <c r="AS93" s="33"/>
      <c r="AT93" s="33"/>
      <c r="AU93" s="33"/>
      <c r="AV93" s="33"/>
      <c r="AW93" s="33"/>
      <c r="AX93" s="33"/>
      <c r="AY93" s="33"/>
    </row>
    <row r="94" spans="1:51" ht="30.75" customHeight="1" x14ac:dyDescent="0.25">
      <c r="A94" s="1"/>
      <c r="B94" s="21"/>
      <c r="C94" s="21"/>
      <c r="D94" s="21"/>
      <c r="E94" s="21"/>
      <c r="F94" s="22"/>
      <c r="G94" s="23"/>
      <c r="H94" s="24"/>
      <c r="I94" s="24"/>
      <c r="J94" s="24"/>
      <c r="K94" s="21"/>
      <c r="L94" s="24"/>
      <c r="M94" s="24"/>
      <c r="N94" s="24"/>
      <c r="O94" s="21"/>
      <c r="P94" s="21"/>
      <c r="Q94" s="25" t="str">
        <f>IF(P94="","",VLOOKUP(P94,Listas!$A$73:$C$138,3))</f>
        <v/>
      </c>
      <c r="R94" s="25" t="str">
        <f>IF(Q94="","",_xlfn.XLOOKUP(Q94,Listas!$C$1:$C$67,Listas!$A$1:$A$67,"No encontrado",0))</f>
        <v/>
      </c>
      <c r="S94" s="25" t="str">
        <f>IF(Q94="","",_xlfn.XLOOKUP(Q94,Listas!$C$1:$C$67,Listas!$B$1:$B$67,"No encontrado",0))</f>
        <v/>
      </c>
      <c r="T94" s="25" t="str">
        <f>IF(Q94="","",_xlfn.XLOOKUP(Q94,Listas!$C$1:$C$67,Listas!$D$1:$D$67,"No encontrado",0))</f>
        <v/>
      </c>
      <c r="U94" s="23" t="str">
        <f>IF(P94="","",VLOOKUP(P94,Listas!$A$73:$B$138,2))</f>
        <v/>
      </c>
      <c r="V94" s="26"/>
      <c r="W94" s="27" t="str" cm="1">
        <f t="array" ref="W94">IF(V94="","",_xlfn.IFS(V94=1,10,V94=2,30,V94=3,100,V94=4,300,V94=5,1000))</f>
        <v/>
      </c>
      <c r="X94" s="26"/>
      <c r="Y94" s="28" t="str">
        <f t="shared" si="3"/>
        <v/>
      </c>
      <c r="Z94" s="29" t="str" cm="1">
        <f t="array" ref="Z94">IF(W94="","",_xlfn.IFS(W94&lt;100,1,W94=100,2,W94&gt;100,4))</f>
        <v/>
      </c>
      <c r="AA94" s="29" t="str" cm="1">
        <f t="array" ref="AA94">IF(X94="","",_xlfn.IFS(X94&lt;0.3,1,X94&lt;3,2,X94=3,4))</f>
        <v/>
      </c>
      <c r="AB94" s="29" t="str">
        <f t="shared" si="4"/>
        <v/>
      </c>
      <c r="AC94" s="29" t="str">
        <f t="shared" si="5"/>
        <v/>
      </c>
      <c r="AD94" s="21"/>
      <c r="AE94" s="21"/>
      <c r="AF94" s="33"/>
      <c r="AG94" s="35"/>
      <c r="AH94" s="35"/>
      <c r="AI94" s="33"/>
      <c r="AJ94" s="33"/>
      <c r="AK94" s="33"/>
      <c r="AL94" s="33"/>
      <c r="AM94" s="33"/>
      <c r="AN94" s="33"/>
      <c r="AO94" s="33"/>
      <c r="AP94" s="33"/>
      <c r="AQ94" s="34"/>
      <c r="AR94" s="34"/>
      <c r="AS94" s="33"/>
      <c r="AT94" s="33"/>
      <c r="AU94" s="33"/>
      <c r="AV94" s="33"/>
      <c r="AW94" s="33"/>
      <c r="AX94" s="33"/>
      <c r="AY94" s="33"/>
    </row>
    <row r="95" spans="1:51" ht="30.75" customHeight="1" x14ac:dyDescent="0.25">
      <c r="A95" s="1"/>
      <c r="B95" s="21"/>
      <c r="C95" s="21"/>
      <c r="D95" s="21"/>
      <c r="E95" s="21"/>
      <c r="F95" s="22"/>
      <c r="G95" s="23"/>
      <c r="H95" s="21"/>
      <c r="I95" s="21"/>
      <c r="J95" s="21"/>
      <c r="K95" s="21"/>
      <c r="L95" s="21"/>
      <c r="M95" s="21"/>
      <c r="N95" s="21"/>
      <c r="O95" s="21"/>
      <c r="P95" s="21"/>
      <c r="Q95" s="25" t="str">
        <f>IF(P95="","",VLOOKUP(P95,Listas!$A$73:$C$138,3))</f>
        <v/>
      </c>
      <c r="R95" s="25" t="str">
        <f>IF(Q95="","",_xlfn.XLOOKUP(Q95,Listas!$C$1:$C$67,Listas!$A$1:$A$67,"No encontrado",0))</f>
        <v/>
      </c>
      <c r="S95" s="25" t="str">
        <f>IF(Q95="","",_xlfn.XLOOKUP(Q95,Listas!$C$1:$C$67,Listas!$B$1:$B$67,"No encontrado",0))</f>
        <v/>
      </c>
      <c r="T95" s="25" t="str">
        <f>IF(Q95="","",_xlfn.XLOOKUP(Q95,Listas!$C$1:$C$67,Listas!$D$1:$D$67,"No encontrado",0))</f>
        <v/>
      </c>
      <c r="U95" s="23" t="str">
        <f>IF(P95="","",VLOOKUP(P95,Listas!$A$73:$B$138,2))</f>
        <v/>
      </c>
      <c r="V95" s="26"/>
      <c r="W95" s="27" t="str" cm="1">
        <f t="array" ref="W95">IF(V95="","",_xlfn.IFS(V95=1,10,V95=2,30,V95=3,100,V95=4,300,V95=5,1000))</f>
        <v/>
      </c>
      <c r="X95" s="26"/>
      <c r="Y95" s="28" t="str">
        <f t="shared" si="3"/>
        <v/>
      </c>
      <c r="Z95" s="29" t="str" cm="1">
        <f t="array" ref="Z95">IF(W95="","",_xlfn.IFS(W95&lt;100,1,W95=100,2,W95&gt;100,4))</f>
        <v/>
      </c>
      <c r="AA95" s="29" t="str" cm="1">
        <f t="array" ref="AA95">IF(X95="","",_xlfn.IFS(X95&lt;0.3,1,X95&lt;3,2,X95=3,4))</f>
        <v/>
      </c>
      <c r="AB95" s="29" t="str">
        <f t="shared" si="4"/>
        <v/>
      </c>
      <c r="AC95" s="29" t="str">
        <f t="shared" si="5"/>
        <v/>
      </c>
      <c r="AD95" s="21"/>
      <c r="AE95" s="21"/>
      <c r="AF95" s="33"/>
      <c r="AG95" s="35"/>
      <c r="AH95" s="35"/>
      <c r="AI95" s="33"/>
      <c r="AJ95" s="33"/>
      <c r="AK95" s="33"/>
      <c r="AL95" s="33"/>
      <c r="AM95" s="33"/>
      <c r="AN95" s="33"/>
      <c r="AO95" s="33"/>
      <c r="AP95" s="33"/>
      <c r="AQ95" s="34"/>
      <c r="AR95" s="34"/>
      <c r="AS95" s="33"/>
      <c r="AT95" s="33"/>
      <c r="AU95" s="33"/>
      <c r="AV95" s="33"/>
      <c r="AW95" s="33"/>
      <c r="AX95" s="33"/>
      <c r="AY95" s="33"/>
    </row>
    <row r="96" spans="1:51" ht="30.75" customHeight="1" x14ac:dyDescent="0.25">
      <c r="A96" s="1"/>
      <c r="B96" s="21"/>
      <c r="C96" s="21"/>
      <c r="D96" s="21"/>
      <c r="E96" s="21"/>
      <c r="F96" s="22"/>
      <c r="G96" s="23"/>
      <c r="H96" s="21"/>
      <c r="I96" s="21"/>
      <c r="J96" s="21"/>
      <c r="K96" s="21"/>
      <c r="L96" s="21"/>
      <c r="M96" s="21"/>
      <c r="N96" s="21"/>
      <c r="O96" s="21"/>
      <c r="P96" s="21"/>
      <c r="Q96" s="25" t="str">
        <f>IF(P96="","",VLOOKUP(P96,Listas!$A$73:$C$138,3))</f>
        <v/>
      </c>
      <c r="R96" s="25" t="str">
        <f>IF(Q96="","",_xlfn.XLOOKUP(Q96,Listas!$C$1:$C$67,Listas!$A$1:$A$67,"No encontrado",0))</f>
        <v/>
      </c>
      <c r="S96" s="25" t="str">
        <f>IF(Q96="","",_xlfn.XLOOKUP(Q96,Listas!$C$1:$C$67,Listas!$B$1:$B$67,"No encontrado",0))</f>
        <v/>
      </c>
      <c r="T96" s="25" t="str">
        <f>IF(Q96="","",_xlfn.XLOOKUP(Q96,Listas!$C$1:$C$67,Listas!$D$1:$D$67,"No encontrado",0))</f>
        <v/>
      </c>
      <c r="U96" s="23" t="str">
        <f>IF(P96="","",VLOOKUP(P96,Listas!$A$73:$B$138,2))</f>
        <v/>
      </c>
      <c r="V96" s="26"/>
      <c r="W96" s="27" t="str" cm="1">
        <f t="array" ref="W96">IF(V96="","",_xlfn.IFS(V96=1,10,V96=2,30,V96=3,100,V96=4,300,V96=5,1000))</f>
        <v/>
      </c>
      <c r="X96" s="26"/>
      <c r="Y96" s="28" t="str">
        <f t="shared" si="3"/>
        <v/>
      </c>
      <c r="Z96" s="29" t="str" cm="1">
        <f t="array" ref="Z96">IF(W96="","",_xlfn.IFS(W96&lt;100,1,W96=100,2,W96&gt;100,4))</f>
        <v/>
      </c>
      <c r="AA96" s="29" t="str" cm="1">
        <f t="array" ref="AA96">IF(X96="","",_xlfn.IFS(X96&lt;0.3,1,X96&lt;3,2,X96=3,4))</f>
        <v/>
      </c>
      <c r="AB96" s="29" t="str">
        <f t="shared" si="4"/>
        <v/>
      </c>
      <c r="AC96" s="29" t="str">
        <f t="shared" si="5"/>
        <v/>
      </c>
      <c r="AD96" s="21"/>
      <c r="AE96" s="21"/>
      <c r="AF96" s="33"/>
      <c r="AG96" s="35"/>
      <c r="AH96" s="35"/>
      <c r="AI96" s="33"/>
      <c r="AJ96" s="33"/>
      <c r="AK96" s="33"/>
      <c r="AL96" s="33"/>
      <c r="AM96" s="33"/>
      <c r="AN96" s="33"/>
      <c r="AO96" s="33"/>
      <c r="AP96" s="33"/>
      <c r="AQ96" s="34"/>
      <c r="AR96" s="34"/>
      <c r="AS96" s="33"/>
      <c r="AT96" s="33"/>
      <c r="AU96" s="33"/>
      <c r="AV96" s="33"/>
      <c r="AW96" s="33"/>
      <c r="AX96" s="33"/>
      <c r="AY96" s="33"/>
    </row>
    <row r="97" spans="1:51" ht="30.75" customHeight="1" x14ac:dyDescent="0.25">
      <c r="A97" s="1"/>
      <c r="B97" s="21"/>
      <c r="C97" s="21"/>
      <c r="D97" s="21"/>
      <c r="E97" s="21"/>
      <c r="F97" s="22"/>
      <c r="G97" s="23"/>
      <c r="H97" s="21"/>
      <c r="I97" s="21"/>
      <c r="J97" s="21"/>
      <c r="K97" s="21"/>
      <c r="L97" s="21"/>
      <c r="M97" s="21"/>
      <c r="N97" s="21"/>
      <c r="O97" s="21"/>
      <c r="P97" s="21"/>
      <c r="Q97" s="25" t="str">
        <f>IF(P97="","",VLOOKUP(P97,Listas!$A$73:$C$138,3))</f>
        <v/>
      </c>
      <c r="R97" s="25" t="str">
        <f>IF(Q97="","",_xlfn.XLOOKUP(Q97,Listas!$C$1:$C$67,Listas!$A$1:$A$67,"No encontrado",0))</f>
        <v/>
      </c>
      <c r="S97" s="25" t="str">
        <f>IF(Q97="","",_xlfn.XLOOKUP(Q97,Listas!$C$1:$C$67,Listas!$B$1:$B$67,"No encontrado",0))</f>
        <v/>
      </c>
      <c r="T97" s="25" t="str">
        <f>IF(Q97="","",_xlfn.XLOOKUP(Q97,Listas!$C$1:$C$67,Listas!$D$1:$D$67,"No encontrado",0))</f>
        <v/>
      </c>
      <c r="U97" s="23" t="str">
        <f>IF(P97="","",VLOOKUP(P97,Listas!$A$73:$B$138,2))</f>
        <v/>
      </c>
      <c r="V97" s="26"/>
      <c r="W97" s="27" t="str" cm="1">
        <f t="array" ref="W97">IF(V97="","",_xlfn.IFS(V97=1,10,V97=2,30,V97=3,100,V97=4,300,V97=5,1000))</f>
        <v/>
      </c>
      <c r="X97" s="26"/>
      <c r="Y97" s="28" t="str">
        <f t="shared" si="3"/>
        <v/>
      </c>
      <c r="Z97" s="29" t="str" cm="1">
        <f t="array" ref="Z97">IF(W97="","",_xlfn.IFS(W97&lt;100,1,W97=100,2,W97&gt;100,4))</f>
        <v/>
      </c>
      <c r="AA97" s="29" t="str" cm="1">
        <f t="array" ref="AA97">IF(X97="","",_xlfn.IFS(X97&lt;0.3,1,X97&lt;3,2,X97=3,4))</f>
        <v/>
      </c>
      <c r="AB97" s="29" t="str">
        <f t="shared" si="4"/>
        <v/>
      </c>
      <c r="AC97" s="29" t="str">
        <f t="shared" si="5"/>
        <v/>
      </c>
      <c r="AD97" s="21"/>
      <c r="AE97" s="21"/>
      <c r="AF97" s="33"/>
      <c r="AG97" s="35"/>
      <c r="AH97" s="35"/>
      <c r="AI97" s="33"/>
      <c r="AJ97" s="33"/>
      <c r="AK97" s="33"/>
      <c r="AL97" s="33"/>
      <c r="AM97" s="33"/>
      <c r="AN97" s="33"/>
      <c r="AO97" s="33"/>
      <c r="AP97" s="33"/>
      <c r="AQ97" s="34"/>
      <c r="AR97" s="34"/>
      <c r="AS97" s="33"/>
      <c r="AT97" s="33"/>
      <c r="AU97" s="33"/>
      <c r="AV97" s="33"/>
      <c r="AW97" s="33"/>
      <c r="AX97" s="33"/>
      <c r="AY97" s="33"/>
    </row>
    <row r="98" spans="1:51" ht="30.75" customHeight="1" x14ac:dyDescent="0.25">
      <c r="A98" s="1"/>
      <c r="B98" s="21"/>
      <c r="C98" s="21"/>
      <c r="D98" s="21"/>
      <c r="E98" s="21"/>
      <c r="F98" s="22"/>
      <c r="G98" s="23"/>
      <c r="H98" s="24"/>
      <c r="I98" s="24"/>
      <c r="J98" s="24"/>
      <c r="K98" s="21"/>
      <c r="L98" s="21"/>
      <c r="M98" s="21"/>
      <c r="N98" s="24"/>
      <c r="O98" s="21"/>
      <c r="P98" s="21"/>
      <c r="Q98" s="25" t="str">
        <f>IF(P98="","",VLOOKUP(P98,Listas!$A$73:$C$138,3))</f>
        <v/>
      </c>
      <c r="R98" s="25" t="str">
        <f>IF(Q98="","",_xlfn.XLOOKUP(Q98,Listas!$C$1:$C$67,Listas!$A$1:$A$67,"No encontrado",0))</f>
        <v/>
      </c>
      <c r="S98" s="25" t="str">
        <f>IF(Q98="","",_xlfn.XLOOKUP(Q98,Listas!$C$1:$C$67,Listas!$B$1:$B$67,"No encontrado",0))</f>
        <v/>
      </c>
      <c r="T98" s="25" t="str">
        <f>IF(Q98="","",_xlfn.XLOOKUP(Q98,Listas!$C$1:$C$67,Listas!$D$1:$D$67,"No encontrado",0))</f>
        <v/>
      </c>
      <c r="U98" s="23" t="str">
        <f>IF(P98="","",VLOOKUP(P98,Listas!$A$73:$B$138,2))</f>
        <v/>
      </c>
      <c r="V98" s="26"/>
      <c r="W98" s="27" t="str" cm="1">
        <f t="array" ref="W98">IF(V98="","",_xlfn.IFS(V98=1,10,V98=2,30,V98=3,100,V98=4,300,V98=5,1000))</f>
        <v/>
      </c>
      <c r="X98" s="26"/>
      <c r="Y98" s="28" t="str">
        <f t="shared" si="3"/>
        <v/>
      </c>
      <c r="Z98" s="29" t="str" cm="1">
        <f t="array" ref="Z98">IF(W98="","",_xlfn.IFS(W98&lt;100,1,W98=100,2,W98&gt;100,4))</f>
        <v/>
      </c>
      <c r="AA98" s="29" t="str" cm="1">
        <f t="array" ref="AA98">IF(X98="","",_xlfn.IFS(X98&lt;0.3,1,X98&lt;3,2,X98=3,4))</f>
        <v/>
      </c>
      <c r="AB98" s="29" t="str">
        <f t="shared" si="4"/>
        <v/>
      </c>
      <c r="AC98" s="29" t="str">
        <f t="shared" si="5"/>
        <v/>
      </c>
      <c r="AD98" s="22"/>
      <c r="AE98" s="21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4"/>
      <c r="AR98" s="34"/>
      <c r="AS98" s="33"/>
      <c r="AT98" s="33"/>
      <c r="AU98" s="33"/>
      <c r="AV98" s="33"/>
      <c r="AW98" s="33"/>
      <c r="AX98" s="33"/>
      <c r="AY98" s="33"/>
    </row>
    <row r="99" spans="1:51" ht="30.75" customHeight="1" x14ac:dyDescent="0.25">
      <c r="A99" s="1"/>
      <c r="B99" s="21"/>
      <c r="C99" s="21"/>
      <c r="D99" s="21"/>
      <c r="E99" s="21"/>
      <c r="F99" s="22"/>
      <c r="G99" s="23"/>
      <c r="H99" s="24"/>
      <c r="I99" s="24"/>
      <c r="J99" s="24"/>
      <c r="K99" s="21"/>
      <c r="L99" s="24"/>
      <c r="M99" s="24"/>
      <c r="N99" s="24"/>
      <c r="O99" s="21"/>
      <c r="P99" s="21"/>
      <c r="Q99" s="25" t="str">
        <f>IF(P99="","",VLOOKUP(P99,Listas!$A$73:$C$138,3))</f>
        <v/>
      </c>
      <c r="R99" s="25" t="str">
        <f>IF(Q99="","",_xlfn.XLOOKUP(Q99,Listas!$C$1:$C$67,Listas!$A$1:$A$67,"No encontrado",0))</f>
        <v/>
      </c>
      <c r="S99" s="25" t="str">
        <f>IF(Q99="","",_xlfn.XLOOKUP(Q99,Listas!$C$1:$C$67,Listas!$B$1:$B$67,"No encontrado",0))</f>
        <v/>
      </c>
      <c r="T99" s="25" t="str">
        <f>IF(Q99="","",_xlfn.XLOOKUP(Q99,Listas!$C$1:$C$67,Listas!$D$1:$D$67,"No encontrado",0))</f>
        <v/>
      </c>
      <c r="U99" s="23" t="str">
        <f>IF(P99="","",VLOOKUP(P99,Listas!$A$73:$B$138,2))</f>
        <v/>
      </c>
      <c r="V99" s="26"/>
      <c r="W99" s="27" t="str" cm="1">
        <f t="array" ref="W99">IF(V99="","",_xlfn.IFS(V99=1,10,V99=2,30,V99=3,100,V99=4,300,V99=5,1000))</f>
        <v/>
      </c>
      <c r="X99" s="26"/>
      <c r="Y99" s="28" t="str">
        <f t="shared" si="3"/>
        <v/>
      </c>
      <c r="Z99" s="29" t="str" cm="1">
        <f t="array" ref="Z99">IF(W99="","",_xlfn.IFS(W99&lt;100,1,W99=100,2,W99&gt;100,4))</f>
        <v/>
      </c>
      <c r="AA99" s="29" t="str" cm="1">
        <f t="array" ref="AA99">IF(X99="","",_xlfn.IFS(X99&lt;0.3,1,X99&lt;3,2,X99=3,4))</f>
        <v/>
      </c>
      <c r="AB99" s="29" t="str">
        <f t="shared" si="4"/>
        <v/>
      </c>
      <c r="AC99" s="29" t="str">
        <f t="shared" si="5"/>
        <v/>
      </c>
      <c r="AD99" s="21"/>
      <c r="AE99" s="21"/>
      <c r="AF99" s="33"/>
      <c r="AG99" s="35"/>
      <c r="AH99" s="35"/>
      <c r="AI99" s="33"/>
      <c r="AJ99" s="33"/>
      <c r="AK99" s="33"/>
      <c r="AL99" s="33"/>
      <c r="AM99" s="33"/>
      <c r="AN99" s="33"/>
      <c r="AO99" s="33"/>
      <c r="AP99" s="33"/>
      <c r="AQ99" s="34"/>
      <c r="AR99" s="34"/>
      <c r="AS99" s="33"/>
      <c r="AT99" s="33"/>
      <c r="AU99" s="33"/>
      <c r="AV99" s="33"/>
      <c r="AW99" s="33"/>
      <c r="AX99" s="33"/>
      <c r="AY99" s="33"/>
    </row>
    <row r="100" spans="1:51" ht="30.75" customHeight="1" x14ac:dyDescent="0.25">
      <c r="A100" s="1"/>
      <c r="B100" s="21"/>
      <c r="C100" s="21"/>
      <c r="D100" s="21"/>
      <c r="E100" s="21"/>
      <c r="F100" s="22"/>
      <c r="G100" s="23"/>
      <c r="H100" s="24"/>
      <c r="I100" s="24"/>
      <c r="J100" s="24"/>
      <c r="K100" s="21"/>
      <c r="L100" s="24"/>
      <c r="M100" s="24"/>
      <c r="N100" s="24"/>
      <c r="O100" s="21"/>
      <c r="P100" s="21"/>
      <c r="Q100" s="25" t="str">
        <f>IF(P100="","",VLOOKUP(P100,Listas!$A$73:$C$138,3))</f>
        <v/>
      </c>
      <c r="R100" s="25" t="str">
        <f>IF(Q100="","",_xlfn.XLOOKUP(Q100,Listas!$C$1:$C$67,Listas!$A$1:$A$67,"No encontrado",0))</f>
        <v/>
      </c>
      <c r="S100" s="25" t="str">
        <f>IF(Q100="","",_xlfn.XLOOKUP(Q100,Listas!$C$1:$C$67,Listas!$B$1:$B$67,"No encontrado",0))</f>
        <v/>
      </c>
      <c r="T100" s="25" t="str">
        <f>IF(Q100="","",_xlfn.XLOOKUP(Q100,Listas!$C$1:$C$67,Listas!$D$1:$D$67,"No encontrado",0))</f>
        <v/>
      </c>
      <c r="U100" s="23" t="str">
        <f>IF(P100="","",VLOOKUP(P100,Listas!$A$73:$B$138,2))</f>
        <v/>
      </c>
      <c r="V100" s="26"/>
      <c r="W100" s="27" t="str" cm="1">
        <f t="array" ref="W100">IF(V100="","",_xlfn.IFS(V100=1,10,V100=2,30,V100=3,100,V100=4,300,V100=5,1000))</f>
        <v/>
      </c>
      <c r="X100" s="26"/>
      <c r="Y100" s="28" t="str">
        <f t="shared" si="3"/>
        <v/>
      </c>
      <c r="Z100" s="29" t="str" cm="1">
        <f t="array" ref="Z100">IF(W100="","",_xlfn.IFS(W100&lt;100,1,W100=100,2,W100&gt;100,4))</f>
        <v/>
      </c>
      <c r="AA100" s="29" t="str" cm="1">
        <f t="array" ref="AA100">IF(X100="","",_xlfn.IFS(X100&lt;0.3,1,X100&lt;3,2,X100=3,4))</f>
        <v/>
      </c>
      <c r="AB100" s="29" t="str">
        <f t="shared" si="4"/>
        <v/>
      </c>
      <c r="AC100" s="29" t="str">
        <f t="shared" si="5"/>
        <v/>
      </c>
      <c r="AD100" s="21"/>
      <c r="AE100" s="21"/>
      <c r="AF100" s="33"/>
      <c r="AG100" s="35"/>
      <c r="AH100" s="35"/>
      <c r="AI100" s="33"/>
      <c r="AJ100" s="33"/>
      <c r="AK100" s="33"/>
      <c r="AL100" s="33"/>
      <c r="AM100" s="33"/>
      <c r="AN100" s="33"/>
      <c r="AO100" s="33"/>
      <c r="AP100" s="33"/>
      <c r="AQ100" s="34"/>
      <c r="AR100" s="34"/>
      <c r="AS100" s="33"/>
      <c r="AT100" s="33"/>
      <c r="AU100" s="33"/>
      <c r="AV100" s="33"/>
      <c r="AW100" s="33"/>
      <c r="AX100" s="33"/>
      <c r="AY100" s="33"/>
    </row>
    <row r="101" spans="1:51" ht="30.75" customHeight="1" x14ac:dyDescent="0.25">
      <c r="A101" s="1"/>
      <c r="B101" s="21"/>
      <c r="C101" s="21"/>
      <c r="D101" s="21"/>
      <c r="E101" s="21"/>
      <c r="F101" s="22"/>
      <c r="G101" s="23"/>
      <c r="H101" s="24"/>
      <c r="I101" s="24"/>
      <c r="J101" s="24"/>
      <c r="K101" s="21"/>
      <c r="L101" s="24"/>
      <c r="M101" s="24"/>
      <c r="N101" s="24"/>
      <c r="O101" s="21"/>
      <c r="P101" s="21"/>
      <c r="Q101" s="25" t="str">
        <f>IF(P101="","",VLOOKUP(P101,Listas!$A$73:$C$138,3))</f>
        <v/>
      </c>
      <c r="R101" s="25" t="str">
        <f>IF(Q101="","",_xlfn.XLOOKUP(Q101,Listas!$C$1:$C$67,Listas!$A$1:$A$67,"No encontrado",0))</f>
        <v/>
      </c>
      <c r="S101" s="25" t="str">
        <f>IF(Q101="","",_xlfn.XLOOKUP(Q101,Listas!$C$1:$C$67,Listas!$B$1:$B$67,"No encontrado",0))</f>
        <v/>
      </c>
      <c r="T101" s="25" t="str">
        <f>IF(Q101="","",_xlfn.XLOOKUP(Q101,Listas!$C$1:$C$67,Listas!$D$1:$D$67,"No encontrado",0))</f>
        <v/>
      </c>
      <c r="U101" s="23" t="str">
        <f>IF(P101="","",VLOOKUP(P101,Listas!$A$73:$B$138,2))</f>
        <v/>
      </c>
      <c r="V101" s="26"/>
      <c r="W101" s="27" t="str" cm="1">
        <f t="array" ref="W101">IF(V101="","",_xlfn.IFS(V101=1,10,V101=2,30,V101=3,100,V101=4,300,V101=5,1000))</f>
        <v/>
      </c>
      <c r="X101" s="26"/>
      <c r="Y101" s="28" t="str">
        <f t="shared" si="3"/>
        <v/>
      </c>
      <c r="Z101" s="29" t="str" cm="1">
        <f t="array" ref="Z101">IF(W101="","",_xlfn.IFS(W101&lt;100,1,W101=100,2,W101&gt;100,4))</f>
        <v/>
      </c>
      <c r="AA101" s="29" t="str" cm="1">
        <f t="array" ref="AA101">IF(X101="","",_xlfn.IFS(X101&lt;0.3,1,X101&lt;3,2,X101=3,4))</f>
        <v/>
      </c>
      <c r="AB101" s="29" t="str">
        <f t="shared" si="4"/>
        <v/>
      </c>
      <c r="AC101" s="29" t="str">
        <f t="shared" si="5"/>
        <v/>
      </c>
      <c r="AD101" s="21"/>
      <c r="AE101" s="21"/>
      <c r="AF101" s="33"/>
      <c r="AG101" s="35"/>
      <c r="AH101" s="35"/>
      <c r="AI101" s="33"/>
      <c r="AJ101" s="33"/>
      <c r="AK101" s="33"/>
      <c r="AL101" s="33"/>
      <c r="AM101" s="33"/>
      <c r="AN101" s="33"/>
      <c r="AO101" s="33"/>
      <c r="AP101" s="33"/>
      <c r="AQ101" s="34"/>
      <c r="AR101" s="34"/>
      <c r="AS101" s="33"/>
      <c r="AT101" s="33"/>
      <c r="AU101" s="33"/>
      <c r="AV101" s="33"/>
      <c r="AW101" s="33"/>
      <c r="AX101" s="33"/>
      <c r="AY101" s="33"/>
    </row>
    <row r="102" spans="1:51" ht="30.75" customHeight="1" x14ac:dyDescent="0.25">
      <c r="A102" s="1"/>
      <c r="B102" s="21"/>
      <c r="C102" s="21"/>
      <c r="D102" s="21"/>
      <c r="E102" s="21"/>
      <c r="F102" s="22"/>
      <c r="G102" s="23"/>
      <c r="H102" s="24"/>
      <c r="I102" s="24"/>
      <c r="J102" s="24"/>
      <c r="K102" s="21"/>
      <c r="L102" s="24"/>
      <c r="M102" s="24"/>
      <c r="N102" s="24"/>
      <c r="O102" s="21"/>
      <c r="P102" s="21"/>
      <c r="Q102" s="25" t="str">
        <f>IF(P102="","",VLOOKUP(P102,Listas!$A$73:$C$138,3))</f>
        <v/>
      </c>
      <c r="R102" s="25" t="str">
        <f>IF(Q102="","",_xlfn.XLOOKUP(Q102,Listas!$C$1:$C$67,Listas!$A$1:$A$67,"No encontrado",0))</f>
        <v/>
      </c>
      <c r="S102" s="25" t="str">
        <f>IF(Q102="","",_xlfn.XLOOKUP(Q102,Listas!$C$1:$C$67,Listas!$B$1:$B$67,"No encontrado",0))</f>
        <v/>
      </c>
      <c r="T102" s="25" t="str">
        <f>IF(Q102="","",_xlfn.XLOOKUP(Q102,Listas!$C$1:$C$67,Listas!$D$1:$D$67,"No encontrado",0))</f>
        <v/>
      </c>
      <c r="U102" s="23" t="str">
        <f>IF(P102="","",VLOOKUP(P102,Listas!$A$73:$B$138,2))</f>
        <v/>
      </c>
      <c r="V102" s="26"/>
      <c r="W102" s="27" t="str" cm="1">
        <f t="array" ref="W102">IF(V102="","",_xlfn.IFS(V102=1,10,V102=2,30,V102=3,100,V102=4,300,V102=5,1000))</f>
        <v/>
      </c>
      <c r="X102" s="26"/>
      <c r="Y102" s="28" t="str">
        <f t="shared" si="3"/>
        <v/>
      </c>
      <c r="Z102" s="29" t="str" cm="1">
        <f t="array" ref="Z102">IF(W102="","",_xlfn.IFS(W102&lt;100,1,W102=100,2,W102&gt;100,4))</f>
        <v/>
      </c>
      <c r="AA102" s="29" t="str" cm="1">
        <f t="array" ref="AA102">IF(X102="","",_xlfn.IFS(X102&lt;0.3,1,X102&lt;3,2,X102=3,4))</f>
        <v/>
      </c>
      <c r="AB102" s="29" t="str">
        <f t="shared" si="4"/>
        <v/>
      </c>
      <c r="AC102" s="29" t="str">
        <f t="shared" si="5"/>
        <v/>
      </c>
      <c r="AD102" s="21"/>
      <c r="AE102" s="21"/>
      <c r="AF102" s="33"/>
      <c r="AG102" s="35"/>
      <c r="AH102" s="35"/>
      <c r="AI102" s="33"/>
      <c r="AJ102" s="33"/>
      <c r="AK102" s="33"/>
      <c r="AL102" s="33"/>
      <c r="AM102" s="33"/>
      <c r="AN102" s="33"/>
      <c r="AO102" s="33"/>
      <c r="AP102" s="33"/>
      <c r="AQ102" s="34"/>
      <c r="AR102" s="34"/>
      <c r="AS102" s="33"/>
      <c r="AT102" s="33"/>
      <c r="AU102" s="33"/>
      <c r="AV102" s="33"/>
      <c r="AW102" s="33"/>
      <c r="AX102" s="33"/>
      <c r="AY102" s="33"/>
    </row>
    <row r="103" spans="1:51" ht="30.75" customHeight="1" x14ac:dyDescent="0.25">
      <c r="A103" s="1"/>
      <c r="B103" s="21"/>
      <c r="C103" s="21"/>
      <c r="D103" s="21"/>
      <c r="E103" s="21"/>
      <c r="F103" s="22"/>
      <c r="G103" s="23"/>
      <c r="H103" s="24"/>
      <c r="I103" s="24"/>
      <c r="J103" s="24"/>
      <c r="K103" s="21"/>
      <c r="L103" s="24"/>
      <c r="M103" s="24"/>
      <c r="N103" s="24"/>
      <c r="O103" s="21"/>
      <c r="P103" s="21"/>
      <c r="Q103" s="25" t="str">
        <f>IF(P103="","",VLOOKUP(P103,Listas!$A$73:$C$138,3))</f>
        <v/>
      </c>
      <c r="R103" s="25" t="str">
        <f>IF(Q103="","",_xlfn.XLOOKUP(Q103,Listas!$C$1:$C$67,Listas!$A$1:$A$67,"No encontrado",0))</f>
        <v/>
      </c>
      <c r="S103" s="25" t="str">
        <f>IF(Q103="","",_xlfn.XLOOKUP(Q103,Listas!$C$1:$C$67,Listas!$B$1:$B$67,"No encontrado",0))</f>
        <v/>
      </c>
      <c r="T103" s="25" t="str">
        <f>IF(Q103="","",_xlfn.XLOOKUP(Q103,Listas!$C$1:$C$67,Listas!$D$1:$D$67,"No encontrado",0))</f>
        <v/>
      </c>
      <c r="U103" s="23" t="str">
        <f>IF(P103="","",VLOOKUP(P103,Listas!$A$73:$B$138,2))</f>
        <v/>
      </c>
      <c r="V103" s="26"/>
      <c r="W103" s="27" t="str" cm="1">
        <f t="array" ref="W103">IF(V103="","",_xlfn.IFS(V103=1,10,V103=2,30,V103=3,100,V103=4,300,V103=5,1000))</f>
        <v/>
      </c>
      <c r="X103" s="26"/>
      <c r="Y103" s="28" t="str">
        <f t="shared" si="3"/>
        <v/>
      </c>
      <c r="Z103" s="29" t="str" cm="1">
        <f t="array" ref="Z103">IF(W103="","",_xlfn.IFS(W103&lt;100,1,W103=100,2,W103&gt;100,4))</f>
        <v/>
      </c>
      <c r="AA103" s="29" t="str" cm="1">
        <f t="array" ref="AA103">IF(X103="","",_xlfn.IFS(X103&lt;0.3,1,X103&lt;3,2,X103=3,4))</f>
        <v/>
      </c>
      <c r="AB103" s="29" t="str">
        <f t="shared" si="4"/>
        <v/>
      </c>
      <c r="AC103" s="29" t="str">
        <f t="shared" si="5"/>
        <v/>
      </c>
      <c r="AD103" s="21"/>
      <c r="AE103" s="21"/>
      <c r="AF103" s="33"/>
      <c r="AG103" s="35"/>
      <c r="AH103" s="35"/>
      <c r="AI103" s="33"/>
      <c r="AJ103" s="33"/>
      <c r="AK103" s="33"/>
      <c r="AL103" s="33"/>
      <c r="AM103" s="33"/>
      <c r="AN103" s="33"/>
      <c r="AO103" s="33"/>
      <c r="AP103" s="33"/>
      <c r="AQ103" s="34"/>
      <c r="AR103" s="34"/>
      <c r="AS103" s="33"/>
      <c r="AT103" s="33"/>
      <c r="AU103" s="33"/>
      <c r="AV103" s="33"/>
      <c r="AW103" s="33"/>
      <c r="AX103" s="33"/>
      <c r="AY103" s="33"/>
    </row>
    <row r="104" spans="1:51" ht="30.75" customHeight="1" x14ac:dyDescent="0.25">
      <c r="A104" s="1"/>
      <c r="B104" s="21"/>
      <c r="C104" s="21"/>
      <c r="D104" s="21"/>
      <c r="E104" s="21"/>
      <c r="F104" s="22"/>
      <c r="G104" s="23"/>
      <c r="H104" s="21"/>
      <c r="I104" s="21"/>
      <c r="J104" s="21"/>
      <c r="K104" s="21"/>
      <c r="L104" s="21"/>
      <c r="M104" s="21"/>
      <c r="N104" s="21"/>
      <c r="O104" s="21"/>
      <c r="P104" s="21"/>
      <c r="Q104" s="25" t="str">
        <f>IF(P104="","",VLOOKUP(P104,Listas!$A$73:$C$138,3))</f>
        <v/>
      </c>
      <c r="R104" s="25" t="str">
        <f>IF(Q104="","",_xlfn.XLOOKUP(Q104,Listas!$C$1:$C$67,Listas!$A$1:$A$67,"No encontrado",0))</f>
        <v/>
      </c>
      <c r="S104" s="25" t="str">
        <f>IF(Q104="","",_xlfn.XLOOKUP(Q104,Listas!$C$1:$C$67,Listas!$B$1:$B$67,"No encontrado",0))</f>
        <v/>
      </c>
      <c r="T104" s="25" t="str">
        <f>IF(Q104="","",_xlfn.XLOOKUP(Q104,Listas!$C$1:$C$67,Listas!$D$1:$D$67,"No encontrado",0))</f>
        <v/>
      </c>
      <c r="U104" s="23" t="str">
        <f>IF(P104="","",VLOOKUP(P104,Listas!$A$73:$B$138,2))</f>
        <v/>
      </c>
      <c r="V104" s="26"/>
      <c r="W104" s="27" t="str" cm="1">
        <f t="array" ref="W104">IF(V104="","",_xlfn.IFS(V104=1,10,V104=2,30,V104=3,100,V104=4,300,V104=5,1000))</f>
        <v/>
      </c>
      <c r="X104" s="26"/>
      <c r="Y104" s="28" t="str">
        <f t="shared" si="3"/>
        <v/>
      </c>
      <c r="Z104" s="29" t="str" cm="1">
        <f t="array" ref="Z104">IF(W104="","",_xlfn.IFS(W104&lt;100,1,W104=100,2,W104&gt;100,4))</f>
        <v/>
      </c>
      <c r="AA104" s="29" t="str" cm="1">
        <f t="array" ref="AA104">IF(X104="","",_xlfn.IFS(X104&lt;0.3,1,X104&lt;3,2,X104=3,4))</f>
        <v/>
      </c>
      <c r="AB104" s="29" t="str">
        <f t="shared" si="4"/>
        <v/>
      </c>
      <c r="AC104" s="29" t="str">
        <f t="shared" si="5"/>
        <v/>
      </c>
      <c r="AD104" s="21"/>
      <c r="AE104" s="21"/>
      <c r="AF104" s="33"/>
      <c r="AG104" s="35"/>
      <c r="AH104" s="35"/>
      <c r="AI104" s="33"/>
      <c r="AJ104" s="33"/>
      <c r="AK104" s="33"/>
      <c r="AL104" s="33"/>
      <c r="AM104" s="33"/>
      <c r="AN104" s="33"/>
      <c r="AO104" s="33"/>
      <c r="AP104" s="33"/>
      <c r="AQ104" s="34"/>
      <c r="AR104" s="34"/>
      <c r="AS104" s="33"/>
      <c r="AT104" s="33"/>
      <c r="AU104" s="33"/>
      <c r="AV104" s="33"/>
      <c r="AW104" s="33"/>
      <c r="AX104" s="33"/>
      <c r="AY104" s="33"/>
    </row>
    <row r="105" spans="1:51" ht="30.75" customHeight="1" x14ac:dyDescent="0.25">
      <c r="A105" s="1"/>
      <c r="B105" s="21"/>
      <c r="C105" s="21"/>
      <c r="D105" s="21"/>
      <c r="E105" s="21"/>
      <c r="F105" s="22"/>
      <c r="G105" s="23"/>
      <c r="H105" s="21"/>
      <c r="I105" s="21"/>
      <c r="J105" s="21"/>
      <c r="K105" s="21"/>
      <c r="L105" s="21"/>
      <c r="M105" s="21"/>
      <c r="N105" s="21"/>
      <c r="O105" s="21"/>
      <c r="P105" s="21"/>
      <c r="Q105" s="25" t="str">
        <f>IF(P105="","",VLOOKUP(P105,Listas!$A$73:$C$138,3))</f>
        <v/>
      </c>
      <c r="R105" s="25" t="str">
        <f>IF(Q105="","",_xlfn.XLOOKUP(Q105,Listas!$C$1:$C$67,Listas!$A$1:$A$67,"No encontrado",0))</f>
        <v/>
      </c>
      <c r="S105" s="25" t="str">
        <f>IF(Q105="","",_xlfn.XLOOKUP(Q105,Listas!$C$1:$C$67,Listas!$B$1:$B$67,"No encontrado",0))</f>
        <v/>
      </c>
      <c r="T105" s="25" t="str">
        <f>IF(Q105="","",_xlfn.XLOOKUP(Q105,Listas!$C$1:$C$67,Listas!$D$1:$D$67,"No encontrado",0))</f>
        <v/>
      </c>
      <c r="U105" s="23" t="str">
        <f>IF(P105="","",VLOOKUP(P105,Listas!$A$73:$B$138,2))</f>
        <v/>
      </c>
      <c r="V105" s="26"/>
      <c r="W105" s="27" t="str" cm="1">
        <f t="array" ref="W105">IF(V105="","",_xlfn.IFS(V105=1,10,V105=2,30,V105=3,100,V105=4,300,V105=5,1000))</f>
        <v/>
      </c>
      <c r="X105" s="26"/>
      <c r="Y105" s="28" t="str">
        <f t="shared" si="3"/>
        <v/>
      </c>
      <c r="Z105" s="29" t="str" cm="1">
        <f t="array" ref="Z105">IF(W105="","",_xlfn.IFS(W105&lt;100,1,W105=100,2,W105&gt;100,4))</f>
        <v/>
      </c>
      <c r="AA105" s="29" t="str" cm="1">
        <f t="array" ref="AA105">IF(X105="","",_xlfn.IFS(X105&lt;0.3,1,X105&lt;3,2,X105=3,4))</f>
        <v/>
      </c>
      <c r="AB105" s="29" t="str">
        <f t="shared" si="4"/>
        <v/>
      </c>
      <c r="AC105" s="29" t="str">
        <f t="shared" si="5"/>
        <v/>
      </c>
      <c r="AD105" s="21"/>
      <c r="AE105" s="21"/>
      <c r="AF105" s="33"/>
      <c r="AG105" s="35"/>
      <c r="AH105" s="35"/>
      <c r="AI105" s="33"/>
      <c r="AJ105" s="33"/>
      <c r="AK105" s="33"/>
      <c r="AL105" s="33"/>
      <c r="AM105" s="33"/>
      <c r="AN105" s="33"/>
      <c r="AO105" s="33"/>
      <c r="AP105" s="33"/>
      <c r="AQ105" s="34"/>
      <c r="AR105" s="34"/>
      <c r="AS105" s="33"/>
      <c r="AT105" s="33"/>
      <c r="AU105" s="33"/>
      <c r="AV105" s="33"/>
      <c r="AW105" s="33"/>
      <c r="AX105" s="33"/>
      <c r="AY105" s="33"/>
    </row>
    <row r="106" spans="1:51" ht="30.75" customHeight="1" x14ac:dyDescent="0.25">
      <c r="A106" s="1"/>
      <c r="B106" s="21"/>
      <c r="C106" s="21"/>
      <c r="D106" s="21"/>
      <c r="E106" s="21"/>
      <c r="F106" s="22"/>
      <c r="G106" s="23"/>
      <c r="H106" s="21"/>
      <c r="I106" s="21"/>
      <c r="J106" s="21"/>
      <c r="K106" s="21"/>
      <c r="L106" s="21"/>
      <c r="M106" s="21"/>
      <c r="N106" s="21"/>
      <c r="O106" s="21"/>
      <c r="P106" s="21"/>
      <c r="Q106" s="25" t="str">
        <f>IF(P106="","",VLOOKUP(P106,Listas!$A$73:$C$138,3))</f>
        <v/>
      </c>
      <c r="R106" s="25" t="str">
        <f>IF(Q106="","",_xlfn.XLOOKUP(Q106,Listas!$C$1:$C$67,Listas!$A$1:$A$67,"No encontrado",0))</f>
        <v/>
      </c>
      <c r="S106" s="25" t="str">
        <f>IF(Q106="","",_xlfn.XLOOKUP(Q106,Listas!$C$1:$C$67,Listas!$B$1:$B$67,"No encontrado",0))</f>
        <v/>
      </c>
      <c r="T106" s="25" t="str">
        <f>IF(Q106="","",_xlfn.XLOOKUP(Q106,Listas!$C$1:$C$67,Listas!$D$1:$D$67,"No encontrado",0))</f>
        <v/>
      </c>
      <c r="U106" s="23" t="str">
        <f>IF(P106="","",VLOOKUP(P106,Listas!$A$73:$B$138,2))</f>
        <v/>
      </c>
      <c r="V106" s="26"/>
      <c r="W106" s="27" t="str" cm="1">
        <f t="array" ref="W106">IF(V106="","",_xlfn.IFS(V106=1,10,V106=2,30,V106=3,100,V106=4,300,V106=5,1000))</f>
        <v/>
      </c>
      <c r="X106" s="26"/>
      <c r="Y106" s="28" t="str">
        <f t="shared" si="3"/>
        <v/>
      </c>
      <c r="Z106" s="29" t="str" cm="1">
        <f t="array" ref="Z106">IF(W106="","",_xlfn.IFS(W106&lt;100,1,W106=100,2,W106&gt;100,4))</f>
        <v/>
      </c>
      <c r="AA106" s="29" t="str" cm="1">
        <f t="array" ref="AA106">IF(X106="","",_xlfn.IFS(X106&lt;0.3,1,X106&lt;3,2,X106=3,4))</f>
        <v/>
      </c>
      <c r="AB106" s="29" t="str">
        <f t="shared" si="4"/>
        <v/>
      </c>
      <c r="AC106" s="29" t="str">
        <f t="shared" si="5"/>
        <v/>
      </c>
      <c r="AD106" s="21"/>
      <c r="AE106" s="21"/>
      <c r="AF106" s="33"/>
      <c r="AG106" s="35"/>
      <c r="AH106" s="35"/>
      <c r="AI106" s="33"/>
      <c r="AJ106" s="33"/>
      <c r="AK106" s="33"/>
      <c r="AL106" s="33"/>
      <c r="AM106" s="33"/>
      <c r="AN106" s="33"/>
      <c r="AO106" s="33"/>
      <c r="AP106" s="33"/>
      <c r="AQ106" s="34"/>
      <c r="AR106" s="34"/>
      <c r="AS106" s="33"/>
      <c r="AT106" s="33"/>
      <c r="AU106" s="33"/>
      <c r="AV106" s="33"/>
      <c r="AW106" s="33"/>
      <c r="AX106" s="33"/>
      <c r="AY106" s="33"/>
    </row>
    <row r="107" spans="1:51" ht="30.75" customHeight="1" x14ac:dyDescent="0.25">
      <c r="A107" s="1"/>
      <c r="B107" s="21"/>
      <c r="C107" s="21"/>
      <c r="D107" s="21"/>
      <c r="E107" s="21"/>
      <c r="F107" s="22"/>
      <c r="G107" s="23"/>
      <c r="H107" s="24"/>
      <c r="I107" s="24"/>
      <c r="J107" s="24"/>
      <c r="K107" s="21"/>
      <c r="L107" s="21"/>
      <c r="M107" s="21"/>
      <c r="N107" s="24"/>
      <c r="O107" s="21"/>
      <c r="P107" s="21"/>
      <c r="Q107" s="25" t="str">
        <f>IF(P107="","",VLOOKUP(P107,Listas!$A$73:$C$138,3))</f>
        <v/>
      </c>
      <c r="R107" s="25" t="str">
        <f>IF(Q107="","",_xlfn.XLOOKUP(Q107,Listas!$C$1:$C$67,Listas!$A$1:$A$67,"No encontrado",0))</f>
        <v/>
      </c>
      <c r="S107" s="25" t="str">
        <f>IF(Q107="","",_xlfn.XLOOKUP(Q107,Listas!$C$1:$C$67,Listas!$B$1:$B$67,"No encontrado",0))</f>
        <v/>
      </c>
      <c r="T107" s="25" t="str">
        <f>IF(Q107="","",_xlfn.XLOOKUP(Q107,Listas!$C$1:$C$67,Listas!$D$1:$D$67,"No encontrado",0))</f>
        <v/>
      </c>
      <c r="U107" s="23" t="str">
        <f>IF(P107="","",VLOOKUP(P107,Listas!$A$73:$B$138,2))</f>
        <v/>
      </c>
      <c r="V107" s="26"/>
      <c r="W107" s="27" t="str" cm="1">
        <f t="array" ref="W107">IF(V107="","",_xlfn.IFS(V107=1,10,V107=2,30,V107=3,100,V107=4,300,V107=5,1000))</f>
        <v/>
      </c>
      <c r="X107" s="26"/>
      <c r="Y107" s="28" t="str">
        <f t="shared" si="3"/>
        <v/>
      </c>
      <c r="Z107" s="29" t="str" cm="1">
        <f t="array" ref="Z107">IF(W107="","",_xlfn.IFS(W107&lt;100,1,W107=100,2,W107&gt;100,4))</f>
        <v/>
      </c>
      <c r="AA107" s="29" t="str" cm="1">
        <f t="array" ref="AA107">IF(X107="","",_xlfn.IFS(X107&lt;0.3,1,X107&lt;3,2,X107=3,4))</f>
        <v/>
      </c>
      <c r="AB107" s="29" t="str">
        <f t="shared" si="4"/>
        <v/>
      </c>
      <c r="AC107" s="29" t="str">
        <f t="shared" si="5"/>
        <v/>
      </c>
      <c r="AD107" s="22"/>
      <c r="AE107" s="21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4"/>
      <c r="AR107" s="34"/>
      <c r="AS107" s="33"/>
      <c r="AT107" s="33"/>
      <c r="AU107" s="33"/>
      <c r="AV107" s="33"/>
      <c r="AW107" s="33"/>
      <c r="AX107" s="33"/>
      <c r="AY107" s="33"/>
    </row>
    <row r="108" spans="1:51" ht="30.75" customHeight="1" x14ac:dyDescent="0.25">
      <c r="A108" s="1"/>
      <c r="B108" s="21"/>
      <c r="C108" s="21"/>
      <c r="D108" s="21"/>
      <c r="E108" s="21"/>
      <c r="F108" s="22"/>
      <c r="G108" s="23"/>
      <c r="H108" s="24"/>
      <c r="I108" s="24"/>
      <c r="J108" s="24"/>
      <c r="K108" s="21"/>
      <c r="L108" s="24"/>
      <c r="M108" s="24"/>
      <c r="N108" s="24"/>
      <c r="O108" s="21"/>
      <c r="P108" s="21"/>
      <c r="Q108" s="25" t="str">
        <f>IF(P108="","",VLOOKUP(P108,Listas!$A$73:$C$138,3))</f>
        <v/>
      </c>
      <c r="R108" s="25" t="str">
        <f>IF(Q108="","",_xlfn.XLOOKUP(Q108,Listas!$C$1:$C$67,Listas!$A$1:$A$67,"No encontrado",0))</f>
        <v/>
      </c>
      <c r="S108" s="25" t="str">
        <f>IF(Q108="","",_xlfn.XLOOKUP(Q108,Listas!$C$1:$C$67,Listas!$B$1:$B$67,"No encontrado",0))</f>
        <v/>
      </c>
      <c r="T108" s="25" t="str">
        <f>IF(Q108="","",_xlfn.XLOOKUP(Q108,Listas!$C$1:$C$67,Listas!$D$1:$D$67,"No encontrado",0))</f>
        <v/>
      </c>
      <c r="U108" s="23" t="str">
        <f>IF(P108="","",VLOOKUP(P108,Listas!$A$73:$B$138,2))</f>
        <v/>
      </c>
      <c r="V108" s="26"/>
      <c r="W108" s="27" t="str" cm="1">
        <f t="array" ref="W108">IF(V108="","",_xlfn.IFS(V108=1,10,V108=2,30,V108=3,100,V108=4,300,V108=5,1000))</f>
        <v/>
      </c>
      <c r="X108" s="26"/>
      <c r="Y108" s="28" t="str">
        <f t="shared" si="3"/>
        <v/>
      </c>
      <c r="Z108" s="29" t="str" cm="1">
        <f t="array" ref="Z108">IF(W108="","",_xlfn.IFS(W108&lt;100,1,W108=100,2,W108&gt;100,4))</f>
        <v/>
      </c>
      <c r="AA108" s="29" t="str" cm="1">
        <f t="array" ref="AA108">IF(X108="","",_xlfn.IFS(X108&lt;0.3,1,X108&lt;3,2,X108=3,4))</f>
        <v/>
      </c>
      <c r="AB108" s="29" t="str">
        <f t="shared" si="4"/>
        <v/>
      </c>
      <c r="AC108" s="29" t="str">
        <f t="shared" si="5"/>
        <v/>
      </c>
      <c r="AD108" s="21"/>
      <c r="AE108" s="21"/>
      <c r="AF108" s="33"/>
      <c r="AG108" s="35"/>
      <c r="AH108" s="35"/>
      <c r="AI108" s="33"/>
      <c r="AJ108" s="33"/>
      <c r="AK108" s="33"/>
      <c r="AL108" s="33"/>
      <c r="AM108" s="33"/>
      <c r="AN108" s="33"/>
      <c r="AO108" s="33"/>
      <c r="AP108" s="33"/>
      <c r="AQ108" s="34"/>
      <c r="AR108" s="34"/>
      <c r="AS108" s="33"/>
      <c r="AT108" s="33"/>
      <c r="AU108" s="33"/>
      <c r="AV108" s="33"/>
      <c r="AW108" s="33"/>
      <c r="AX108" s="33"/>
      <c r="AY108" s="33"/>
    </row>
    <row r="109" spans="1:51" ht="30.75" customHeight="1" x14ac:dyDescent="0.25">
      <c r="A109" s="1"/>
      <c r="B109" s="21"/>
      <c r="C109" s="21"/>
      <c r="D109" s="21"/>
      <c r="E109" s="21"/>
      <c r="F109" s="22"/>
      <c r="G109" s="23"/>
      <c r="H109" s="24"/>
      <c r="I109" s="24"/>
      <c r="J109" s="24"/>
      <c r="K109" s="21"/>
      <c r="L109" s="24"/>
      <c r="M109" s="24"/>
      <c r="N109" s="24"/>
      <c r="O109" s="21"/>
      <c r="P109" s="21"/>
      <c r="Q109" s="25" t="str">
        <f>IF(P109="","",VLOOKUP(P109,Listas!$A$73:$C$138,3))</f>
        <v/>
      </c>
      <c r="R109" s="25" t="str">
        <f>IF(Q109="","",_xlfn.XLOOKUP(Q109,Listas!$C$1:$C$67,Listas!$A$1:$A$67,"No encontrado",0))</f>
        <v/>
      </c>
      <c r="S109" s="25" t="str">
        <f>IF(Q109="","",_xlfn.XLOOKUP(Q109,Listas!$C$1:$C$67,Listas!$B$1:$B$67,"No encontrado",0))</f>
        <v/>
      </c>
      <c r="T109" s="25" t="str">
        <f>IF(Q109="","",_xlfn.XLOOKUP(Q109,Listas!$C$1:$C$67,Listas!$D$1:$D$67,"No encontrado",0))</f>
        <v/>
      </c>
      <c r="U109" s="23" t="str">
        <f>IF(P109="","",VLOOKUP(P109,Listas!$A$73:$B$138,2))</f>
        <v/>
      </c>
      <c r="V109" s="26"/>
      <c r="W109" s="27" t="str" cm="1">
        <f t="array" ref="W109">IF(V109="","",_xlfn.IFS(V109=1,10,V109=2,30,V109=3,100,V109=4,300,V109=5,1000))</f>
        <v/>
      </c>
      <c r="X109" s="26"/>
      <c r="Y109" s="28" t="str">
        <f t="shared" si="3"/>
        <v/>
      </c>
      <c r="Z109" s="29" t="str" cm="1">
        <f t="array" ref="Z109">IF(W109="","",_xlfn.IFS(W109&lt;100,1,W109=100,2,W109&gt;100,4))</f>
        <v/>
      </c>
      <c r="AA109" s="29" t="str" cm="1">
        <f t="array" ref="AA109">IF(X109="","",_xlfn.IFS(X109&lt;0.3,1,X109&lt;3,2,X109=3,4))</f>
        <v/>
      </c>
      <c r="AB109" s="29" t="str">
        <f t="shared" si="4"/>
        <v/>
      </c>
      <c r="AC109" s="29" t="str">
        <f t="shared" si="5"/>
        <v/>
      </c>
      <c r="AD109" s="21"/>
      <c r="AE109" s="21"/>
      <c r="AF109" s="33"/>
      <c r="AG109" s="35"/>
      <c r="AH109" s="35"/>
      <c r="AI109" s="33"/>
      <c r="AJ109" s="33"/>
      <c r="AK109" s="33"/>
      <c r="AL109" s="33"/>
      <c r="AM109" s="33"/>
      <c r="AN109" s="33"/>
      <c r="AO109" s="33"/>
      <c r="AP109" s="33"/>
      <c r="AQ109" s="34"/>
      <c r="AR109" s="34"/>
      <c r="AS109" s="33"/>
      <c r="AT109" s="33"/>
      <c r="AU109" s="33"/>
      <c r="AV109" s="33"/>
      <c r="AW109" s="33"/>
      <c r="AX109" s="33"/>
      <c r="AY109" s="33"/>
    </row>
    <row r="110" spans="1:51" ht="30.75" customHeight="1" x14ac:dyDescent="0.25">
      <c r="A110" s="1"/>
      <c r="B110" s="21"/>
      <c r="C110" s="21"/>
      <c r="D110" s="21"/>
      <c r="E110" s="21"/>
      <c r="F110" s="22"/>
      <c r="G110" s="23"/>
      <c r="H110" s="24"/>
      <c r="I110" s="24"/>
      <c r="J110" s="24"/>
      <c r="K110" s="21"/>
      <c r="L110" s="24"/>
      <c r="M110" s="24"/>
      <c r="N110" s="24"/>
      <c r="O110" s="21"/>
      <c r="P110" s="21"/>
      <c r="Q110" s="25" t="str">
        <f>IF(P110="","",VLOOKUP(P110,Listas!$A$73:$C$138,3))</f>
        <v/>
      </c>
      <c r="R110" s="25" t="str">
        <f>IF(Q110="","",_xlfn.XLOOKUP(Q110,Listas!$C$1:$C$67,Listas!$A$1:$A$67,"No encontrado",0))</f>
        <v/>
      </c>
      <c r="S110" s="25" t="str">
        <f>IF(Q110="","",_xlfn.XLOOKUP(Q110,Listas!$C$1:$C$67,Listas!$B$1:$B$67,"No encontrado",0))</f>
        <v/>
      </c>
      <c r="T110" s="25" t="str">
        <f>IF(Q110="","",_xlfn.XLOOKUP(Q110,Listas!$C$1:$C$67,Listas!$D$1:$D$67,"No encontrado",0))</f>
        <v/>
      </c>
      <c r="U110" s="23" t="str">
        <f>IF(P110="","",VLOOKUP(P110,Listas!$A$73:$B$138,2))</f>
        <v/>
      </c>
      <c r="V110" s="26"/>
      <c r="W110" s="27" t="str" cm="1">
        <f t="array" ref="W110">IF(V110="","",_xlfn.IFS(V110=1,10,V110=2,30,V110=3,100,V110=4,300,V110=5,1000))</f>
        <v/>
      </c>
      <c r="X110" s="26"/>
      <c r="Y110" s="28" t="str">
        <f t="shared" si="3"/>
        <v/>
      </c>
      <c r="Z110" s="29" t="str" cm="1">
        <f t="array" ref="Z110">IF(W110="","",_xlfn.IFS(W110&lt;100,1,W110=100,2,W110&gt;100,4))</f>
        <v/>
      </c>
      <c r="AA110" s="29" t="str" cm="1">
        <f t="array" ref="AA110">IF(X110="","",_xlfn.IFS(X110&lt;0.3,1,X110&lt;3,2,X110=3,4))</f>
        <v/>
      </c>
      <c r="AB110" s="29" t="str">
        <f t="shared" si="4"/>
        <v/>
      </c>
      <c r="AC110" s="29" t="str">
        <f t="shared" si="5"/>
        <v/>
      </c>
      <c r="AD110" s="21"/>
      <c r="AE110" s="21"/>
      <c r="AF110" s="33"/>
      <c r="AG110" s="35"/>
      <c r="AH110" s="35"/>
      <c r="AI110" s="33"/>
      <c r="AJ110" s="33"/>
      <c r="AK110" s="33"/>
      <c r="AL110" s="33"/>
      <c r="AM110" s="33"/>
      <c r="AN110" s="33"/>
      <c r="AO110" s="33"/>
      <c r="AP110" s="33"/>
      <c r="AQ110" s="34"/>
      <c r="AR110" s="34"/>
      <c r="AS110" s="33"/>
      <c r="AT110" s="33"/>
      <c r="AU110" s="33"/>
      <c r="AV110" s="33"/>
      <c r="AW110" s="33"/>
      <c r="AX110" s="33"/>
      <c r="AY110" s="33"/>
    </row>
    <row r="111" spans="1:51" ht="30.75" customHeight="1" x14ac:dyDescent="0.25">
      <c r="A111" s="1"/>
      <c r="B111" s="21"/>
      <c r="C111" s="21"/>
      <c r="D111" s="21"/>
      <c r="E111" s="21"/>
      <c r="F111" s="22"/>
      <c r="G111" s="23"/>
      <c r="H111" s="24"/>
      <c r="I111" s="24"/>
      <c r="J111" s="24"/>
      <c r="K111" s="21"/>
      <c r="L111" s="24"/>
      <c r="M111" s="24"/>
      <c r="N111" s="24"/>
      <c r="O111" s="21"/>
      <c r="P111" s="21"/>
      <c r="Q111" s="25" t="str">
        <f>IF(P111="","",VLOOKUP(P111,Listas!$A$73:$C$138,3))</f>
        <v/>
      </c>
      <c r="R111" s="25" t="str">
        <f>IF(Q111="","",_xlfn.XLOOKUP(Q111,Listas!$C$1:$C$67,Listas!$A$1:$A$67,"No encontrado",0))</f>
        <v/>
      </c>
      <c r="S111" s="25" t="str">
        <f>IF(Q111="","",_xlfn.XLOOKUP(Q111,Listas!$C$1:$C$67,Listas!$B$1:$B$67,"No encontrado",0))</f>
        <v/>
      </c>
      <c r="T111" s="25" t="str">
        <f>IF(Q111="","",_xlfn.XLOOKUP(Q111,Listas!$C$1:$C$67,Listas!$D$1:$D$67,"No encontrado",0))</f>
        <v/>
      </c>
      <c r="U111" s="23" t="str">
        <f>IF(P111="","",VLOOKUP(P111,Listas!$A$73:$B$138,2))</f>
        <v/>
      </c>
      <c r="V111" s="26"/>
      <c r="W111" s="27" t="str" cm="1">
        <f t="array" ref="W111">IF(V111="","",_xlfn.IFS(V111=1,10,V111=2,30,V111=3,100,V111=4,300,V111=5,1000))</f>
        <v/>
      </c>
      <c r="X111" s="26"/>
      <c r="Y111" s="28" t="str">
        <f t="shared" si="3"/>
        <v/>
      </c>
      <c r="Z111" s="29" t="str" cm="1">
        <f t="array" ref="Z111">IF(W111="","",_xlfn.IFS(W111&lt;100,1,W111=100,2,W111&gt;100,4))</f>
        <v/>
      </c>
      <c r="AA111" s="29" t="str" cm="1">
        <f t="array" ref="AA111">IF(X111="","",_xlfn.IFS(X111&lt;0.3,1,X111&lt;3,2,X111=3,4))</f>
        <v/>
      </c>
      <c r="AB111" s="29" t="str">
        <f t="shared" si="4"/>
        <v/>
      </c>
      <c r="AC111" s="29" t="str">
        <f t="shared" si="5"/>
        <v/>
      </c>
      <c r="AD111" s="21"/>
      <c r="AE111" s="21"/>
      <c r="AF111" s="33"/>
      <c r="AG111" s="35"/>
      <c r="AH111" s="35"/>
      <c r="AI111" s="33"/>
      <c r="AJ111" s="33"/>
      <c r="AK111" s="33"/>
      <c r="AL111" s="33"/>
      <c r="AM111" s="33"/>
      <c r="AN111" s="33"/>
      <c r="AO111" s="33"/>
      <c r="AP111" s="33"/>
      <c r="AQ111" s="34"/>
      <c r="AR111" s="34"/>
      <c r="AS111" s="33"/>
      <c r="AT111" s="33"/>
      <c r="AU111" s="33"/>
      <c r="AV111" s="33"/>
      <c r="AW111" s="33"/>
      <c r="AX111" s="33"/>
      <c r="AY111" s="33"/>
    </row>
    <row r="112" spans="1:51" ht="30.75" customHeight="1" x14ac:dyDescent="0.25">
      <c r="A112" s="1"/>
      <c r="B112" s="21"/>
      <c r="C112" s="21"/>
      <c r="D112" s="21"/>
      <c r="E112" s="21"/>
      <c r="F112" s="22"/>
      <c r="G112" s="23"/>
      <c r="H112" s="24"/>
      <c r="I112" s="24"/>
      <c r="J112" s="24"/>
      <c r="K112" s="21"/>
      <c r="L112" s="24"/>
      <c r="M112" s="24"/>
      <c r="N112" s="24"/>
      <c r="O112" s="21"/>
      <c r="P112" s="21"/>
      <c r="Q112" s="25" t="str">
        <f>IF(P112="","",VLOOKUP(P112,Listas!$A$73:$C$138,3))</f>
        <v/>
      </c>
      <c r="R112" s="25" t="str">
        <f>IF(Q112="","",_xlfn.XLOOKUP(Q112,Listas!$C$1:$C$67,Listas!$A$1:$A$67,"No encontrado",0))</f>
        <v/>
      </c>
      <c r="S112" s="25" t="str">
        <f>IF(Q112="","",_xlfn.XLOOKUP(Q112,Listas!$C$1:$C$67,Listas!$B$1:$B$67,"No encontrado",0))</f>
        <v/>
      </c>
      <c r="T112" s="25" t="str">
        <f>IF(Q112="","",_xlfn.XLOOKUP(Q112,Listas!$C$1:$C$67,Listas!$D$1:$D$67,"No encontrado",0))</f>
        <v/>
      </c>
      <c r="U112" s="23" t="str">
        <f>IF(P112="","",VLOOKUP(P112,Listas!$A$73:$B$138,2))</f>
        <v/>
      </c>
      <c r="V112" s="26"/>
      <c r="W112" s="27" t="str" cm="1">
        <f t="array" ref="W112">IF(V112="","",_xlfn.IFS(V112=1,10,V112=2,30,V112=3,100,V112=4,300,V112=5,1000))</f>
        <v/>
      </c>
      <c r="X112" s="26"/>
      <c r="Y112" s="28" t="str">
        <f t="shared" si="3"/>
        <v/>
      </c>
      <c r="Z112" s="29" t="str" cm="1">
        <f t="array" ref="Z112">IF(W112="","",_xlfn.IFS(W112&lt;100,1,W112=100,2,W112&gt;100,4))</f>
        <v/>
      </c>
      <c r="AA112" s="29" t="str" cm="1">
        <f t="array" ref="AA112">IF(X112="","",_xlfn.IFS(X112&lt;0.3,1,X112&lt;3,2,X112=3,4))</f>
        <v/>
      </c>
      <c r="AB112" s="29" t="str">
        <f t="shared" si="4"/>
        <v/>
      </c>
      <c r="AC112" s="29" t="str">
        <f t="shared" si="5"/>
        <v/>
      </c>
      <c r="AD112" s="21"/>
      <c r="AE112" s="21"/>
      <c r="AF112" s="33"/>
      <c r="AG112" s="35"/>
      <c r="AH112" s="35"/>
      <c r="AI112" s="33"/>
      <c r="AJ112" s="33"/>
      <c r="AK112" s="33"/>
      <c r="AL112" s="33"/>
      <c r="AM112" s="33"/>
      <c r="AN112" s="33"/>
      <c r="AO112" s="33"/>
      <c r="AP112" s="33"/>
      <c r="AQ112" s="34"/>
      <c r="AR112" s="34"/>
      <c r="AS112" s="33"/>
      <c r="AT112" s="33"/>
      <c r="AU112" s="33"/>
      <c r="AV112" s="33"/>
      <c r="AW112" s="33"/>
      <c r="AX112" s="33"/>
      <c r="AY112" s="33"/>
    </row>
    <row r="113" spans="1:51" ht="30.75" customHeight="1" x14ac:dyDescent="0.25">
      <c r="A113" s="1"/>
      <c r="B113" s="21"/>
      <c r="C113" s="21"/>
      <c r="D113" s="21"/>
      <c r="E113" s="21"/>
      <c r="F113" s="22"/>
      <c r="G113" s="23"/>
      <c r="H113" s="21"/>
      <c r="I113" s="21"/>
      <c r="J113" s="21"/>
      <c r="K113" s="21"/>
      <c r="L113" s="21"/>
      <c r="M113" s="21"/>
      <c r="N113" s="21"/>
      <c r="O113" s="21"/>
      <c r="P113" s="21"/>
      <c r="Q113" s="25" t="str">
        <f>IF(P113="","",VLOOKUP(P113,Listas!$A$73:$C$138,3))</f>
        <v/>
      </c>
      <c r="R113" s="25" t="str">
        <f>IF(Q113="","",_xlfn.XLOOKUP(Q113,Listas!$C$1:$C$67,Listas!$A$1:$A$67,"No encontrado",0))</f>
        <v/>
      </c>
      <c r="S113" s="25" t="str">
        <f>IF(Q113="","",_xlfn.XLOOKUP(Q113,Listas!$C$1:$C$67,Listas!$B$1:$B$67,"No encontrado",0))</f>
        <v/>
      </c>
      <c r="T113" s="25" t="str">
        <f>IF(Q113="","",_xlfn.XLOOKUP(Q113,Listas!$C$1:$C$67,Listas!$D$1:$D$67,"No encontrado",0))</f>
        <v/>
      </c>
      <c r="U113" s="23" t="str">
        <f>IF(P113="","",VLOOKUP(P113,Listas!$A$73:$B$138,2))</f>
        <v/>
      </c>
      <c r="V113" s="26"/>
      <c r="W113" s="27" t="str" cm="1">
        <f t="array" ref="W113">IF(V113="","",_xlfn.IFS(V113=1,10,V113=2,30,V113=3,100,V113=4,300,V113=5,1000))</f>
        <v/>
      </c>
      <c r="X113" s="26"/>
      <c r="Y113" s="28" t="str">
        <f t="shared" si="3"/>
        <v/>
      </c>
      <c r="Z113" s="29" t="str" cm="1">
        <f t="array" ref="Z113">IF(W113="","",_xlfn.IFS(W113&lt;100,1,W113=100,2,W113&gt;100,4))</f>
        <v/>
      </c>
      <c r="AA113" s="29" t="str" cm="1">
        <f t="array" ref="AA113">IF(X113="","",_xlfn.IFS(X113&lt;0.3,1,X113&lt;3,2,X113=3,4))</f>
        <v/>
      </c>
      <c r="AB113" s="29" t="str">
        <f t="shared" si="4"/>
        <v/>
      </c>
      <c r="AC113" s="29" t="str">
        <f t="shared" si="5"/>
        <v/>
      </c>
      <c r="AD113" s="21"/>
      <c r="AE113" s="21"/>
      <c r="AF113" s="33"/>
      <c r="AG113" s="35"/>
      <c r="AH113" s="35"/>
      <c r="AI113" s="33"/>
      <c r="AJ113" s="33"/>
      <c r="AK113" s="33"/>
      <c r="AL113" s="33"/>
      <c r="AM113" s="33"/>
      <c r="AN113" s="33"/>
      <c r="AO113" s="33"/>
      <c r="AP113" s="33"/>
      <c r="AQ113" s="34"/>
      <c r="AR113" s="34"/>
      <c r="AS113" s="33"/>
      <c r="AT113" s="33"/>
      <c r="AU113" s="33"/>
      <c r="AV113" s="33"/>
      <c r="AW113" s="33"/>
      <c r="AX113" s="33"/>
      <c r="AY113" s="33"/>
    </row>
    <row r="114" spans="1:51" ht="30.75" customHeight="1" x14ac:dyDescent="0.25">
      <c r="A114" s="1"/>
      <c r="B114" s="21"/>
      <c r="C114" s="21"/>
      <c r="D114" s="21"/>
      <c r="E114" s="21"/>
      <c r="F114" s="22"/>
      <c r="G114" s="23"/>
      <c r="H114" s="21"/>
      <c r="I114" s="21"/>
      <c r="J114" s="21"/>
      <c r="K114" s="21"/>
      <c r="L114" s="21"/>
      <c r="M114" s="21"/>
      <c r="N114" s="21"/>
      <c r="O114" s="21"/>
      <c r="P114" s="21"/>
      <c r="Q114" s="25" t="str">
        <f>IF(P114="","",VLOOKUP(P114,Listas!$A$73:$C$138,3))</f>
        <v/>
      </c>
      <c r="R114" s="25" t="str">
        <f>IF(Q114="","",_xlfn.XLOOKUP(Q114,Listas!$C$1:$C$67,Listas!$A$1:$A$67,"No encontrado",0))</f>
        <v/>
      </c>
      <c r="S114" s="25" t="str">
        <f>IF(Q114="","",_xlfn.XLOOKUP(Q114,Listas!$C$1:$C$67,Listas!$B$1:$B$67,"No encontrado",0))</f>
        <v/>
      </c>
      <c r="T114" s="25" t="str">
        <f>IF(Q114="","",_xlfn.XLOOKUP(Q114,Listas!$C$1:$C$67,Listas!$D$1:$D$67,"No encontrado",0))</f>
        <v/>
      </c>
      <c r="U114" s="23" t="str">
        <f>IF(P114="","",VLOOKUP(P114,Listas!$A$73:$B$138,2))</f>
        <v/>
      </c>
      <c r="V114" s="26"/>
      <c r="W114" s="27" t="str" cm="1">
        <f t="array" ref="W114">IF(V114="","",_xlfn.IFS(V114=1,10,V114=2,30,V114=3,100,V114=4,300,V114=5,1000))</f>
        <v/>
      </c>
      <c r="X114" s="26"/>
      <c r="Y114" s="28" t="str">
        <f t="shared" si="3"/>
        <v/>
      </c>
      <c r="Z114" s="29" t="str" cm="1">
        <f t="array" ref="Z114">IF(W114="","",_xlfn.IFS(W114&lt;100,1,W114=100,2,W114&gt;100,4))</f>
        <v/>
      </c>
      <c r="AA114" s="29" t="str" cm="1">
        <f t="array" ref="AA114">IF(X114="","",_xlfn.IFS(X114&lt;0.3,1,X114&lt;3,2,X114=3,4))</f>
        <v/>
      </c>
      <c r="AB114" s="29" t="str">
        <f t="shared" si="4"/>
        <v/>
      </c>
      <c r="AC114" s="29" t="str">
        <f t="shared" si="5"/>
        <v/>
      </c>
      <c r="AD114" s="21"/>
      <c r="AE114" s="21"/>
      <c r="AF114" s="33"/>
      <c r="AG114" s="35"/>
      <c r="AH114" s="35"/>
      <c r="AI114" s="33"/>
      <c r="AJ114" s="33"/>
      <c r="AK114" s="33"/>
      <c r="AL114" s="33"/>
      <c r="AM114" s="33"/>
      <c r="AN114" s="33"/>
      <c r="AO114" s="33"/>
      <c r="AP114" s="33"/>
      <c r="AQ114" s="34"/>
      <c r="AR114" s="34"/>
      <c r="AS114" s="33"/>
      <c r="AT114" s="33"/>
      <c r="AU114" s="33"/>
      <c r="AV114" s="33"/>
      <c r="AW114" s="33"/>
      <c r="AX114" s="33"/>
      <c r="AY114" s="33"/>
    </row>
    <row r="115" spans="1:51" ht="30.75" customHeight="1" x14ac:dyDescent="0.25">
      <c r="A115" s="1"/>
      <c r="B115" s="21"/>
      <c r="C115" s="21"/>
      <c r="D115" s="21"/>
      <c r="E115" s="21"/>
      <c r="F115" s="22"/>
      <c r="G115" s="23"/>
      <c r="H115" s="21"/>
      <c r="I115" s="21"/>
      <c r="J115" s="21"/>
      <c r="K115" s="21"/>
      <c r="L115" s="21"/>
      <c r="M115" s="21"/>
      <c r="N115" s="21"/>
      <c r="O115" s="21"/>
      <c r="P115" s="21"/>
      <c r="Q115" s="25" t="str">
        <f>IF(P115="","",VLOOKUP(P115,Listas!$A$73:$C$138,3))</f>
        <v/>
      </c>
      <c r="R115" s="25" t="str">
        <f>IF(Q115="","",_xlfn.XLOOKUP(Q115,Listas!$C$1:$C$67,Listas!$A$1:$A$67,"No encontrado",0))</f>
        <v/>
      </c>
      <c r="S115" s="25" t="str">
        <f>IF(Q115="","",_xlfn.XLOOKUP(Q115,Listas!$C$1:$C$67,Listas!$B$1:$B$67,"No encontrado",0))</f>
        <v/>
      </c>
      <c r="T115" s="25" t="str">
        <f>IF(Q115="","",_xlfn.XLOOKUP(Q115,Listas!$C$1:$C$67,Listas!$D$1:$D$67,"No encontrado",0))</f>
        <v/>
      </c>
      <c r="U115" s="23" t="str">
        <f>IF(P115="","",VLOOKUP(P115,Listas!$A$73:$B$138,2))</f>
        <v/>
      </c>
      <c r="V115" s="26"/>
      <c r="W115" s="27" t="str" cm="1">
        <f t="array" ref="W115">IF(V115="","",_xlfn.IFS(V115=1,10,V115=2,30,V115=3,100,V115=4,300,V115=5,1000))</f>
        <v/>
      </c>
      <c r="X115" s="26"/>
      <c r="Y115" s="28" t="str">
        <f t="shared" si="3"/>
        <v/>
      </c>
      <c r="Z115" s="29" t="str" cm="1">
        <f t="array" ref="Z115">IF(W115="","",_xlfn.IFS(W115&lt;100,1,W115=100,2,W115&gt;100,4))</f>
        <v/>
      </c>
      <c r="AA115" s="29" t="str" cm="1">
        <f t="array" ref="AA115">IF(X115="","",_xlfn.IFS(X115&lt;0.3,1,X115&lt;3,2,X115=3,4))</f>
        <v/>
      </c>
      <c r="AB115" s="29" t="str">
        <f t="shared" si="4"/>
        <v/>
      </c>
      <c r="AC115" s="29" t="str">
        <f t="shared" si="5"/>
        <v/>
      </c>
      <c r="AD115" s="21"/>
      <c r="AE115" s="21"/>
      <c r="AF115" s="33"/>
      <c r="AG115" s="35"/>
      <c r="AH115" s="35"/>
      <c r="AI115" s="33"/>
      <c r="AJ115" s="33"/>
      <c r="AK115" s="33"/>
      <c r="AL115" s="33"/>
      <c r="AM115" s="33"/>
      <c r="AN115" s="33"/>
      <c r="AO115" s="33"/>
      <c r="AP115" s="33"/>
      <c r="AQ115" s="34"/>
      <c r="AR115" s="34"/>
      <c r="AS115" s="33"/>
      <c r="AT115" s="33"/>
      <c r="AU115" s="33"/>
      <c r="AV115" s="33"/>
      <c r="AW115" s="33"/>
      <c r="AX115" s="33"/>
      <c r="AY115" s="33"/>
    </row>
    <row r="116" spans="1:51" ht="30.75" customHeight="1" x14ac:dyDescent="0.25">
      <c r="A116" s="1"/>
      <c r="B116" s="21"/>
      <c r="C116" s="21"/>
      <c r="D116" s="21"/>
      <c r="E116" s="21"/>
      <c r="F116" s="22"/>
      <c r="G116" s="23"/>
      <c r="H116" s="24"/>
      <c r="I116" s="24"/>
      <c r="J116" s="24"/>
      <c r="K116" s="21"/>
      <c r="L116" s="21"/>
      <c r="M116" s="21"/>
      <c r="N116" s="24"/>
      <c r="O116" s="21"/>
      <c r="P116" s="21"/>
      <c r="Q116" s="25" t="str">
        <f>IF(P116="","",VLOOKUP(P116,Listas!$A$73:$C$138,3))</f>
        <v/>
      </c>
      <c r="R116" s="25" t="str">
        <f>IF(Q116="","",_xlfn.XLOOKUP(Q116,Listas!$C$1:$C$67,Listas!$A$1:$A$67,"No encontrado",0))</f>
        <v/>
      </c>
      <c r="S116" s="25" t="str">
        <f>IF(Q116="","",_xlfn.XLOOKUP(Q116,Listas!$C$1:$C$67,Listas!$B$1:$B$67,"No encontrado",0))</f>
        <v/>
      </c>
      <c r="T116" s="25" t="str">
        <f>IF(Q116="","",_xlfn.XLOOKUP(Q116,Listas!$C$1:$C$67,Listas!$D$1:$D$67,"No encontrado",0))</f>
        <v/>
      </c>
      <c r="U116" s="23" t="str">
        <f>IF(P116="","",VLOOKUP(P116,Listas!$A$73:$B$138,2))</f>
        <v/>
      </c>
      <c r="V116" s="26"/>
      <c r="W116" s="27" t="str" cm="1">
        <f t="array" ref="W116">IF(V116="","",_xlfn.IFS(V116=1,10,V116=2,30,V116=3,100,V116=4,300,V116=5,1000))</f>
        <v/>
      </c>
      <c r="X116" s="26"/>
      <c r="Y116" s="28" t="str">
        <f t="shared" si="3"/>
        <v/>
      </c>
      <c r="Z116" s="29" t="str" cm="1">
        <f t="array" ref="Z116">IF(W116="","",_xlfn.IFS(W116&lt;100,1,W116=100,2,W116&gt;100,4))</f>
        <v/>
      </c>
      <c r="AA116" s="29" t="str" cm="1">
        <f t="array" ref="AA116">IF(X116="","",_xlfn.IFS(X116&lt;0.3,1,X116&lt;3,2,X116=3,4))</f>
        <v/>
      </c>
      <c r="AB116" s="29" t="str">
        <f t="shared" si="4"/>
        <v/>
      </c>
      <c r="AC116" s="29" t="str">
        <f t="shared" si="5"/>
        <v/>
      </c>
      <c r="AD116" s="22"/>
      <c r="AE116" s="21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4"/>
      <c r="AR116" s="34"/>
      <c r="AS116" s="33"/>
      <c r="AT116" s="33"/>
      <c r="AU116" s="33"/>
      <c r="AV116" s="33"/>
      <c r="AW116" s="33"/>
      <c r="AX116" s="33"/>
      <c r="AY116" s="33"/>
    </row>
    <row r="117" spans="1:51" ht="30.75" customHeight="1" x14ac:dyDescent="0.25">
      <c r="A117" s="1"/>
      <c r="B117" s="21"/>
      <c r="C117" s="21"/>
      <c r="D117" s="21"/>
      <c r="E117" s="21"/>
      <c r="F117" s="22"/>
      <c r="G117" s="23"/>
      <c r="H117" s="24"/>
      <c r="I117" s="24"/>
      <c r="J117" s="24"/>
      <c r="K117" s="21"/>
      <c r="L117" s="24"/>
      <c r="M117" s="24"/>
      <c r="N117" s="24"/>
      <c r="O117" s="21"/>
      <c r="P117" s="21"/>
      <c r="Q117" s="25" t="str">
        <f>IF(P117="","",VLOOKUP(P117,Listas!$A$73:$C$138,3))</f>
        <v/>
      </c>
      <c r="R117" s="25" t="str">
        <f>IF(Q117="","",_xlfn.XLOOKUP(Q117,Listas!$C$1:$C$67,Listas!$A$1:$A$67,"No encontrado",0))</f>
        <v/>
      </c>
      <c r="S117" s="25" t="str">
        <f>IF(Q117="","",_xlfn.XLOOKUP(Q117,Listas!$C$1:$C$67,Listas!$B$1:$B$67,"No encontrado",0))</f>
        <v/>
      </c>
      <c r="T117" s="25" t="str">
        <f>IF(Q117="","",_xlfn.XLOOKUP(Q117,Listas!$C$1:$C$67,Listas!$D$1:$D$67,"No encontrado",0))</f>
        <v/>
      </c>
      <c r="U117" s="23" t="str">
        <f>IF(P117="","",VLOOKUP(P117,Listas!$A$73:$B$138,2))</f>
        <v/>
      </c>
      <c r="V117" s="26"/>
      <c r="W117" s="27" t="str" cm="1">
        <f t="array" ref="W117">IF(V117="","",_xlfn.IFS(V117=1,10,V117=2,30,V117=3,100,V117=4,300,V117=5,1000))</f>
        <v/>
      </c>
      <c r="X117" s="26"/>
      <c r="Y117" s="28" t="str">
        <f t="shared" si="3"/>
        <v/>
      </c>
      <c r="Z117" s="29" t="str" cm="1">
        <f t="array" ref="Z117">IF(W117="","",_xlfn.IFS(W117&lt;100,1,W117=100,2,W117&gt;100,4))</f>
        <v/>
      </c>
      <c r="AA117" s="29" t="str" cm="1">
        <f t="array" ref="AA117">IF(X117="","",_xlfn.IFS(X117&lt;0.3,1,X117&lt;3,2,X117=3,4))</f>
        <v/>
      </c>
      <c r="AB117" s="29" t="str">
        <f t="shared" si="4"/>
        <v/>
      </c>
      <c r="AC117" s="29" t="str">
        <f t="shared" si="5"/>
        <v/>
      </c>
      <c r="AD117" s="21"/>
      <c r="AE117" s="21"/>
      <c r="AF117" s="33"/>
      <c r="AG117" s="35"/>
      <c r="AH117" s="35"/>
      <c r="AI117" s="33"/>
      <c r="AJ117" s="33"/>
      <c r="AK117" s="33"/>
      <c r="AL117" s="33"/>
      <c r="AM117" s="33"/>
      <c r="AN117" s="33"/>
      <c r="AO117" s="33"/>
      <c r="AP117" s="33"/>
      <c r="AQ117" s="34"/>
      <c r="AR117" s="34"/>
      <c r="AS117" s="33"/>
      <c r="AT117" s="33"/>
      <c r="AU117" s="33"/>
      <c r="AV117" s="33"/>
      <c r="AW117" s="33"/>
      <c r="AX117" s="33"/>
      <c r="AY117" s="33"/>
    </row>
    <row r="118" spans="1:51" ht="30.75" customHeight="1" x14ac:dyDescent="0.25">
      <c r="A118" s="1"/>
      <c r="B118" s="21"/>
      <c r="C118" s="21"/>
      <c r="D118" s="21"/>
      <c r="E118" s="21"/>
      <c r="F118" s="22"/>
      <c r="G118" s="23"/>
      <c r="H118" s="24"/>
      <c r="I118" s="24"/>
      <c r="J118" s="24"/>
      <c r="K118" s="21"/>
      <c r="L118" s="24"/>
      <c r="M118" s="24"/>
      <c r="N118" s="24"/>
      <c r="O118" s="21"/>
      <c r="P118" s="21"/>
      <c r="Q118" s="25" t="str">
        <f>IF(P118="","",VLOOKUP(P118,Listas!$A$73:$C$138,3))</f>
        <v/>
      </c>
      <c r="R118" s="25" t="str">
        <f>IF(Q118="","",_xlfn.XLOOKUP(Q118,Listas!$C$1:$C$67,Listas!$A$1:$A$67,"No encontrado",0))</f>
        <v/>
      </c>
      <c r="S118" s="25" t="str">
        <f>IF(Q118="","",_xlfn.XLOOKUP(Q118,Listas!$C$1:$C$67,Listas!$B$1:$B$67,"No encontrado",0))</f>
        <v/>
      </c>
      <c r="T118" s="25" t="str">
        <f>IF(Q118="","",_xlfn.XLOOKUP(Q118,Listas!$C$1:$C$67,Listas!$D$1:$D$67,"No encontrado",0))</f>
        <v/>
      </c>
      <c r="U118" s="23" t="str">
        <f>IF(P118="","",VLOOKUP(P118,Listas!$A$73:$B$138,2))</f>
        <v/>
      </c>
      <c r="V118" s="26"/>
      <c r="W118" s="27" t="str" cm="1">
        <f t="array" ref="W118">IF(V118="","",_xlfn.IFS(V118=1,10,V118=2,30,V118=3,100,V118=4,300,V118=5,1000))</f>
        <v/>
      </c>
      <c r="X118" s="26"/>
      <c r="Y118" s="28" t="str">
        <f t="shared" si="3"/>
        <v/>
      </c>
      <c r="Z118" s="29" t="str" cm="1">
        <f t="array" ref="Z118">IF(W118="","",_xlfn.IFS(W118&lt;100,1,W118=100,2,W118&gt;100,4))</f>
        <v/>
      </c>
      <c r="AA118" s="29" t="str" cm="1">
        <f t="array" ref="AA118">IF(X118="","",_xlfn.IFS(X118&lt;0.3,1,X118&lt;3,2,X118=3,4))</f>
        <v/>
      </c>
      <c r="AB118" s="29" t="str">
        <f t="shared" si="4"/>
        <v/>
      </c>
      <c r="AC118" s="29" t="str">
        <f t="shared" si="5"/>
        <v/>
      </c>
      <c r="AD118" s="21"/>
      <c r="AE118" s="21"/>
      <c r="AF118" s="33"/>
      <c r="AG118" s="35"/>
      <c r="AH118" s="35"/>
      <c r="AI118" s="33"/>
      <c r="AJ118" s="33"/>
      <c r="AK118" s="33"/>
      <c r="AL118" s="33"/>
      <c r="AM118" s="33"/>
      <c r="AN118" s="33"/>
      <c r="AO118" s="33"/>
      <c r="AP118" s="33"/>
      <c r="AQ118" s="34"/>
      <c r="AR118" s="34"/>
      <c r="AS118" s="33"/>
      <c r="AT118" s="33"/>
      <c r="AU118" s="33"/>
      <c r="AV118" s="33"/>
      <c r="AW118" s="33"/>
      <c r="AX118" s="33"/>
      <c r="AY118" s="33"/>
    </row>
    <row r="119" spans="1:51" ht="30.75" customHeight="1" x14ac:dyDescent="0.25">
      <c r="A119" s="1"/>
      <c r="B119" s="21"/>
      <c r="C119" s="21"/>
      <c r="D119" s="21"/>
      <c r="E119" s="21"/>
      <c r="F119" s="22"/>
      <c r="G119" s="23"/>
      <c r="H119" s="24"/>
      <c r="I119" s="24"/>
      <c r="J119" s="24"/>
      <c r="K119" s="21"/>
      <c r="L119" s="24"/>
      <c r="M119" s="24"/>
      <c r="N119" s="24"/>
      <c r="O119" s="21"/>
      <c r="P119" s="21"/>
      <c r="Q119" s="25" t="str">
        <f>IF(P119="","",VLOOKUP(P119,Listas!$A$73:$C$138,3))</f>
        <v/>
      </c>
      <c r="R119" s="25" t="str">
        <f>IF(Q119="","",_xlfn.XLOOKUP(Q119,Listas!$C$1:$C$67,Listas!$A$1:$A$67,"No encontrado",0))</f>
        <v/>
      </c>
      <c r="S119" s="25" t="str">
        <f>IF(Q119="","",_xlfn.XLOOKUP(Q119,Listas!$C$1:$C$67,Listas!$B$1:$B$67,"No encontrado",0))</f>
        <v/>
      </c>
      <c r="T119" s="25" t="str">
        <f>IF(Q119="","",_xlfn.XLOOKUP(Q119,Listas!$C$1:$C$67,Listas!$D$1:$D$67,"No encontrado",0))</f>
        <v/>
      </c>
      <c r="U119" s="23" t="str">
        <f>IF(P119="","",VLOOKUP(P119,Listas!$A$73:$B$138,2))</f>
        <v/>
      </c>
      <c r="V119" s="26"/>
      <c r="W119" s="27" t="str" cm="1">
        <f t="array" ref="W119">IF(V119="","",_xlfn.IFS(V119=1,10,V119=2,30,V119=3,100,V119=4,300,V119=5,1000))</f>
        <v/>
      </c>
      <c r="X119" s="26"/>
      <c r="Y119" s="28" t="str">
        <f t="shared" si="3"/>
        <v/>
      </c>
      <c r="Z119" s="29" t="str" cm="1">
        <f t="array" ref="Z119">IF(W119="","",_xlfn.IFS(W119&lt;100,1,W119=100,2,W119&gt;100,4))</f>
        <v/>
      </c>
      <c r="AA119" s="29" t="str" cm="1">
        <f t="array" ref="AA119">IF(X119="","",_xlfn.IFS(X119&lt;0.3,1,X119&lt;3,2,X119=3,4))</f>
        <v/>
      </c>
      <c r="AB119" s="29" t="str">
        <f t="shared" si="4"/>
        <v/>
      </c>
      <c r="AC119" s="29" t="str">
        <f t="shared" si="5"/>
        <v/>
      </c>
      <c r="AD119" s="21"/>
      <c r="AE119" s="21"/>
      <c r="AF119" s="33"/>
      <c r="AG119" s="35"/>
      <c r="AH119" s="35"/>
      <c r="AI119" s="33"/>
      <c r="AJ119" s="33"/>
      <c r="AK119" s="33"/>
      <c r="AL119" s="33"/>
      <c r="AM119" s="33"/>
      <c r="AN119" s="33"/>
      <c r="AO119" s="33"/>
      <c r="AP119" s="33"/>
      <c r="AQ119" s="34"/>
      <c r="AR119" s="34"/>
      <c r="AS119" s="33"/>
      <c r="AT119" s="33"/>
      <c r="AU119" s="33"/>
      <c r="AV119" s="33"/>
      <c r="AW119" s="33"/>
      <c r="AX119" s="33"/>
      <c r="AY119" s="33"/>
    </row>
    <row r="120" spans="1:51" ht="30.75" customHeight="1" x14ac:dyDescent="0.25">
      <c r="A120" s="1"/>
      <c r="B120" s="21"/>
      <c r="C120" s="21"/>
      <c r="D120" s="21"/>
      <c r="E120" s="21"/>
      <c r="F120" s="22"/>
      <c r="G120" s="23"/>
      <c r="H120" s="24"/>
      <c r="I120" s="24"/>
      <c r="J120" s="24"/>
      <c r="K120" s="21"/>
      <c r="L120" s="24"/>
      <c r="M120" s="24"/>
      <c r="N120" s="24"/>
      <c r="O120" s="21"/>
      <c r="P120" s="21"/>
      <c r="Q120" s="25" t="str">
        <f>IF(P120="","",VLOOKUP(P120,Listas!$A$73:$C$138,3))</f>
        <v/>
      </c>
      <c r="R120" s="25" t="str">
        <f>IF(Q120="","",_xlfn.XLOOKUP(Q120,Listas!$C$1:$C$67,Listas!$A$1:$A$67,"No encontrado",0))</f>
        <v/>
      </c>
      <c r="S120" s="25" t="str">
        <f>IF(Q120="","",_xlfn.XLOOKUP(Q120,Listas!$C$1:$C$67,Listas!$B$1:$B$67,"No encontrado",0))</f>
        <v/>
      </c>
      <c r="T120" s="25" t="str">
        <f>IF(Q120="","",_xlfn.XLOOKUP(Q120,Listas!$C$1:$C$67,Listas!$D$1:$D$67,"No encontrado",0))</f>
        <v/>
      </c>
      <c r="U120" s="23" t="str">
        <f>IF(P120="","",VLOOKUP(P120,Listas!$A$73:$B$138,2))</f>
        <v/>
      </c>
      <c r="V120" s="26"/>
      <c r="W120" s="27" t="str" cm="1">
        <f t="array" ref="W120">IF(V120="","",_xlfn.IFS(V120=1,10,V120=2,30,V120=3,100,V120=4,300,V120=5,1000))</f>
        <v/>
      </c>
      <c r="X120" s="26"/>
      <c r="Y120" s="28" t="str">
        <f t="shared" si="3"/>
        <v/>
      </c>
      <c r="Z120" s="29" t="str" cm="1">
        <f t="array" ref="Z120">IF(W120="","",_xlfn.IFS(W120&lt;100,1,W120=100,2,W120&gt;100,4))</f>
        <v/>
      </c>
      <c r="AA120" s="29" t="str" cm="1">
        <f t="array" ref="AA120">IF(X120="","",_xlfn.IFS(X120&lt;0.3,1,X120&lt;3,2,X120=3,4))</f>
        <v/>
      </c>
      <c r="AB120" s="29" t="str">
        <f t="shared" si="4"/>
        <v/>
      </c>
      <c r="AC120" s="29" t="str">
        <f t="shared" si="5"/>
        <v/>
      </c>
      <c r="AD120" s="21"/>
      <c r="AE120" s="21"/>
      <c r="AF120" s="33"/>
      <c r="AG120" s="35"/>
      <c r="AH120" s="35"/>
      <c r="AI120" s="33"/>
      <c r="AJ120" s="33"/>
      <c r="AK120" s="33"/>
      <c r="AL120" s="33"/>
      <c r="AM120" s="33"/>
      <c r="AN120" s="33"/>
      <c r="AO120" s="33"/>
      <c r="AP120" s="33"/>
      <c r="AQ120" s="34"/>
      <c r="AR120" s="34"/>
      <c r="AS120" s="33"/>
      <c r="AT120" s="33"/>
      <c r="AU120" s="33"/>
      <c r="AV120" s="33"/>
      <c r="AW120" s="33"/>
      <c r="AX120" s="33"/>
      <c r="AY120" s="33"/>
    </row>
    <row r="121" spans="1:51" ht="30.75" customHeight="1" x14ac:dyDescent="0.25">
      <c r="A121" s="1"/>
      <c r="B121" s="21"/>
      <c r="C121" s="21"/>
      <c r="D121" s="21"/>
      <c r="E121" s="21"/>
      <c r="F121" s="22"/>
      <c r="G121" s="23"/>
      <c r="H121" s="24"/>
      <c r="I121" s="24"/>
      <c r="J121" s="24"/>
      <c r="K121" s="21"/>
      <c r="L121" s="24"/>
      <c r="M121" s="24"/>
      <c r="N121" s="24"/>
      <c r="O121" s="21"/>
      <c r="P121" s="21"/>
      <c r="Q121" s="25" t="str">
        <f>IF(P121="","",VLOOKUP(P121,Listas!$A$73:$C$138,3))</f>
        <v/>
      </c>
      <c r="R121" s="25" t="str">
        <f>IF(Q121="","",_xlfn.XLOOKUP(Q121,Listas!$C$1:$C$67,Listas!$A$1:$A$67,"No encontrado",0))</f>
        <v/>
      </c>
      <c r="S121" s="25" t="str">
        <f>IF(Q121="","",_xlfn.XLOOKUP(Q121,Listas!$C$1:$C$67,Listas!$B$1:$B$67,"No encontrado",0))</f>
        <v/>
      </c>
      <c r="T121" s="25" t="str">
        <f>IF(Q121="","",_xlfn.XLOOKUP(Q121,Listas!$C$1:$C$67,Listas!$D$1:$D$67,"No encontrado",0))</f>
        <v/>
      </c>
      <c r="U121" s="23" t="str">
        <f>IF(P121="","",VLOOKUP(P121,Listas!$A$73:$B$138,2))</f>
        <v/>
      </c>
      <c r="V121" s="26"/>
      <c r="W121" s="27" t="str" cm="1">
        <f t="array" ref="W121">IF(V121="","",_xlfn.IFS(V121=1,10,V121=2,30,V121=3,100,V121=4,300,V121=5,1000))</f>
        <v/>
      </c>
      <c r="X121" s="26"/>
      <c r="Y121" s="28" t="str">
        <f t="shared" si="3"/>
        <v/>
      </c>
      <c r="Z121" s="29" t="str" cm="1">
        <f t="array" ref="Z121">IF(W121="","",_xlfn.IFS(W121&lt;100,1,W121=100,2,W121&gt;100,4))</f>
        <v/>
      </c>
      <c r="AA121" s="29" t="str" cm="1">
        <f t="array" ref="AA121">IF(X121="","",_xlfn.IFS(X121&lt;0.3,1,X121&lt;3,2,X121=3,4))</f>
        <v/>
      </c>
      <c r="AB121" s="29" t="str">
        <f t="shared" si="4"/>
        <v/>
      </c>
      <c r="AC121" s="29" t="str">
        <f t="shared" si="5"/>
        <v/>
      </c>
      <c r="AD121" s="21"/>
      <c r="AE121" s="21"/>
      <c r="AF121" s="33"/>
      <c r="AG121" s="35"/>
      <c r="AH121" s="35"/>
      <c r="AI121" s="33"/>
      <c r="AJ121" s="33"/>
      <c r="AK121" s="33"/>
      <c r="AL121" s="33"/>
      <c r="AM121" s="33"/>
      <c r="AN121" s="33"/>
      <c r="AO121" s="33"/>
      <c r="AP121" s="33"/>
      <c r="AQ121" s="34"/>
      <c r="AR121" s="34"/>
      <c r="AS121" s="33"/>
      <c r="AT121" s="33"/>
      <c r="AU121" s="33"/>
      <c r="AV121" s="33"/>
      <c r="AW121" s="33"/>
      <c r="AX121" s="33"/>
      <c r="AY121" s="33"/>
    </row>
    <row r="122" spans="1:51" ht="30.75" customHeight="1" x14ac:dyDescent="0.25">
      <c r="A122" s="1"/>
      <c r="B122" s="21"/>
      <c r="C122" s="21"/>
      <c r="D122" s="21"/>
      <c r="E122" s="21"/>
      <c r="F122" s="22"/>
      <c r="G122" s="23"/>
      <c r="H122" s="21"/>
      <c r="I122" s="21"/>
      <c r="J122" s="21"/>
      <c r="K122" s="21"/>
      <c r="L122" s="21"/>
      <c r="M122" s="21"/>
      <c r="N122" s="21"/>
      <c r="O122" s="21"/>
      <c r="P122" s="21"/>
      <c r="Q122" s="25" t="str">
        <f>IF(P122="","",VLOOKUP(P122,Listas!$A$73:$C$138,3))</f>
        <v/>
      </c>
      <c r="R122" s="25" t="str">
        <f>IF(Q122="","",_xlfn.XLOOKUP(Q122,Listas!$C$1:$C$67,Listas!$A$1:$A$67,"No encontrado",0))</f>
        <v/>
      </c>
      <c r="S122" s="25" t="str">
        <f>IF(Q122="","",_xlfn.XLOOKUP(Q122,Listas!$C$1:$C$67,Listas!$B$1:$B$67,"No encontrado",0))</f>
        <v/>
      </c>
      <c r="T122" s="25" t="str">
        <f>IF(Q122="","",_xlfn.XLOOKUP(Q122,Listas!$C$1:$C$67,Listas!$D$1:$D$67,"No encontrado",0))</f>
        <v/>
      </c>
      <c r="U122" s="23" t="str">
        <f>IF(P122="","",VLOOKUP(P122,Listas!$A$73:$B$138,2))</f>
        <v/>
      </c>
      <c r="V122" s="26"/>
      <c r="W122" s="27" t="str" cm="1">
        <f t="array" ref="W122">IF(V122="","",_xlfn.IFS(V122=1,10,V122=2,30,V122=3,100,V122=4,300,V122=5,1000))</f>
        <v/>
      </c>
      <c r="X122" s="26"/>
      <c r="Y122" s="28" t="str">
        <f t="shared" si="3"/>
        <v/>
      </c>
      <c r="Z122" s="29" t="str" cm="1">
        <f t="array" ref="Z122">IF(W122="","",_xlfn.IFS(W122&lt;100,1,W122=100,2,W122&gt;100,4))</f>
        <v/>
      </c>
      <c r="AA122" s="29" t="str" cm="1">
        <f t="array" ref="AA122">IF(X122="","",_xlfn.IFS(X122&lt;0.3,1,X122&lt;3,2,X122=3,4))</f>
        <v/>
      </c>
      <c r="AB122" s="29" t="str">
        <f t="shared" si="4"/>
        <v/>
      </c>
      <c r="AC122" s="29" t="str">
        <f t="shared" si="5"/>
        <v/>
      </c>
      <c r="AD122" s="21"/>
      <c r="AE122" s="21"/>
      <c r="AF122" s="33"/>
      <c r="AG122" s="35"/>
      <c r="AH122" s="35"/>
      <c r="AI122" s="33"/>
      <c r="AJ122" s="33"/>
      <c r="AK122" s="33"/>
      <c r="AL122" s="33"/>
      <c r="AM122" s="33"/>
      <c r="AN122" s="33"/>
      <c r="AO122" s="33"/>
      <c r="AP122" s="33"/>
      <c r="AQ122" s="34"/>
      <c r="AR122" s="34"/>
      <c r="AS122" s="33"/>
      <c r="AT122" s="33"/>
      <c r="AU122" s="33"/>
      <c r="AV122" s="33"/>
      <c r="AW122" s="33"/>
      <c r="AX122" s="33"/>
      <c r="AY122" s="33"/>
    </row>
    <row r="123" spans="1:51" ht="30.75" customHeight="1" x14ac:dyDescent="0.25">
      <c r="A123" s="1"/>
      <c r="B123" s="21"/>
      <c r="C123" s="21"/>
      <c r="D123" s="21"/>
      <c r="E123" s="21"/>
      <c r="F123" s="22"/>
      <c r="G123" s="23"/>
      <c r="H123" s="21"/>
      <c r="I123" s="21"/>
      <c r="J123" s="21"/>
      <c r="K123" s="21"/>
      <c r="L123" s="21"/>
      <c r="M123" s="21"/>
      <c r="N123" s="21"/>
      <c r="O123" s="21"/>
      <c r="P123" s="21"/>
      <c r="Q123" s="25" t="str">
        <f>IF(P123="","",VLOOKUP(P123,Listas!$A$73:$C$138,3))</f>
        <v/>
      </c>
      <c r="R123" s="25" t="str">
        <f>IF(Q123="","",_xlfn.XLOOKUP(Q123,Listas!$C$1:$C$67,Listas!$A$1:$A$67,"No encontrado",0))</f>
        <v/>
      </c>
      <c r="S123" s="25" t="str">
        <f>IF(Q123="","",_xlfn.XLOOKUP(Q123,Listas!$C$1:$C$67,Listas!$B$1:$B$67,"No encontrado",0))</f>
        <v/>
      </c>
      <c r="T123" s="25" t="str">
        <f>IF(Q123="","",_xlfn.XLOOKUP(Q123,Listas!$C$1:$C$67,Listas!$D$1:$D$67,"No encontrado",0))</f>
        <v/>
      </c>
      <c r="U123" s="23" t="str">
        <f>IF(P123="","",VLOOKUP(P123,Listas!$A$73:$B$138,2))</f>
        <v/>
      </c>
      <c r="V123" s="26"/>
      <c r="W123" s="27" t="str" cm="1">
        <f t="array" ref="W123">IF(V123="","",_xlfn.IFS(V123=1,10,V123=2,30,V123=3,100,V123=4,300,V123=5,1000))</f>
        <v/>
      </c>
      <c r="X123" s="26"/>
      <c r="Y123" s="28" t="str">
        <f t="shared" si="3"/>
        <v/>
      </c>
      <c r="Z123" s="29" t="str" cm="1">
        <f t="array" ref="Z123">IF(W123="","",_xlfn.IFS(W123&lt;100,1,W123=100,2,W123&gt;100,4))</f>
        <v/>
      </c>
      <c r="AA123" s="29" t="str" cm="1">
        <f t="array" ref="AA123">IF(X123="","",_xlfn.IFS(X123&lt;0.3,1,X123&lt;3,2,X123=3,4))</f>
        <v/>
      </c>
      <c r="AB123" s="29" t="str">
        <f t="shared" si="4"/>
        <v/>
      </c>
      <c r="AC123" s="29" t="str">
        <f t="shared" si="5"/>
        <v/>
      </c>
      <c r="AD123" s="21"/>
      <c r="AE123" s="21"/>
      <c r="AF123" s="33"/>
      <c r="AG123" s="35"/>
      <c r="AH123" s="35"/>
      <c r="AI123" s="33"/>
      <c r="AJ123" s="33"/>
      <c r="AK123" s="33"/>
      <c r="AL123" s="33"/>
      <c r="AM123" s="33"/>
      <c r="AN123" s="33"/>
      <c r="AO123" s="33"/>
      <c r="AP123" s="33"/>
      <c r="AQ123" s="34"/>
      <c r="AR123" s="34"/>
      <c r="AS123" s="33"/>
      <c r="AT123" s="33"/>
      <c r="AU123" s="33"/>
      <c r="AV123" s="33"/>
      <c r="AW123" s="33"/>
      <c r="AX123" s="33"/>
      <c r="AY123" s="33"/>
    </row>
    <row r="124" spans="1:51" ht="30.75" customHeight="1" x14ac:dyDescent="0.25">
      <c r="A124" s="1"/>
      <c r="B124" s="21"/>
      <c r="C124" s="21"/>
      <c r="D124" s="21"/>
      <c r="E124" s="21"/>
      <c r="F124" s="22"/>
      <c r="G124" s="23"/>
      <c r="H124" s="21"/>
      <c r="I124" s="21"/>
      <c r="J124" s="21"/>
      <c r="K124" s="21"/>
      <c r="L124" s="21"/>
      <c r="M124" s="21"/>
      <c r="N124" s="21"/>
      <c r="O124" s="21"/>
      <c r="P124" s="21"/>
      <c r="Q124" s="25" t="str">
        <f>IF(P124="","",VLOOKUP(P124,Listas!$A$73:$C$138,3))</f>
        <v/>
      </c>
      <c r="R124" s="25" t="str">
        <f>IF(Q124="","",_xlfn.XLOOKUP(Q124,Listas!$C$1:$C$67,Listas!$A$1:$A$67,"No encontrado",0))</f>
        <v/>
      </c>
      <c r="S124" s="25" t="str">
        <f>IF(Q124="","",_xlfn.XLOOKUP(Q124,Listas!$C$1:$C$67,Listas!$B$1:$B$67,"No encontrado",0))</f>
        <v/>
      </c>
      <c r="T124" s="25" t="str">
        <f>IF(Q124="","",_xlfn.XLOOKUP(Q124,Listas!$C$1:$C$67,Listas!$D$1:$D$67,"No encontrado",0))</f>
        <v/>
      </c>
      <c r="U124" s="23" t="str">
        <f>IF(P124="","",VLOOKUP(P124,Listas!$A$73:$B$138,2))</f>
        <v/>
      </c>
      <c r="V124" s="26"/>
      <c r="W124" s="27" t="str" cm="1">
        <f t="array" ref="W124">IF(V124="","",_xlfn.IFS(V124=1,10,V124=2,30,V124=3,100,V124=4,300,V124=5,1000))</f>
        <v/>
      </c>
      <c r="X124" s="26"/>
      <c r="Y124" s="28" t="str">
        <f t="shared" si="3"/>
        <v/>
      </c>
      <c r="Z124" s="29" t="str" cm="1">
        <f t="array" ref="Z124">IF(W124="","",_xlfn.IFS(W124&lt;100,1,W124=100,2,W124&gt;100,4))</f>
        <v/>
      </c>
      <c r="AA124" s="29" t="str" cm="1">
        <f t="array" ref="AA124">IF(X124="","",_xlfn.IFS(X124&lt;0.3,1,X124&lt;3,2,X124=3,4))</f>
        <v/>
      </c>
      <c r="AB124" s="29" t="str">
        <f t="shared" si="4"/>
        <v/>
      </c>
      <c r="AC124" s="29" t="str">
        <f t="shared" si="5"/>
        <v/>
      </c>
      <c r="AD124" s="21"/>
      <c r="AE124" s="21"/>
      <c r="AF124" s="33"/>
      <c r="AG124" s="35"/>
      <c r="AH124" s="35"/>
      <c r="AI124" s="33"/>
      <c r="AJ124" s="33"/>
      <c r="AK124" s="33"/>
      <c r="AL124" s="33"/>
      <c r="AM124" s="33"/>
      <c r="AN124" s="33"/>
      <c r="AO124" s="33"/>
      <c r="AP124" s="33"/>
      <c r="AQ124" s="34"/>
      <c r="AR124" s="34"/>
      <c r="AS124" s="33"/>
      <c r="AT124" s="33"/>
      <c r="AU124" s="33"/>
      <c r="AV124" s="33"/>
      <c r="AW124" s="33"/>
      <c r="AX124" s="33"/>
      <c r="AY124" s="33"/>
    </row>
    <row r="125" spans="1:51" ht="30.75" customHeight="1" x14ac:dyDescent="0.25">
      <c r="A125" s="1"/>
      <c r="B125" s="21"/>
      <c r="C125" s="21"/>
      <c r="D125" s="21"/>
      <c r="E125" s="21"/>
      <c r="F125" s="22"/>
      <c r="G125" s="23"/>
      <c r="H125" s="24"/>
      <c r="I125" s="24"/>
      <c r="J125" s="24"/>
      <c r="K125" s="21"/>
      <c r="L125" s="21"/>
      <c r="M125" s="21"/>
      <c r="N125" s="24"/>
      <c r="O125" s="21"/>
      <c r="P125" s="21"/>
      <c r="Q125" s="25" t="str">
        <f>IF(P125="","",VLOOKUP(P125,Listas!$A$73:$C$138,3))</f>
        <v/>
      </c>
      <c r="R125" s="25" t="str">
        <f>IF(Q125="","",_xlfn.XLOOKUP(Q125,Listas!$C$1:$C$67,Listas!$A$1:$A$67,"No encontrado",0))</f>
        <v/>
      </c>
      <c r="S125" s="25" t="str">
        <f>IF(Q125="","",_xlfn.XLOOKUP(Q125,Listas!$C$1:$C$67,Listas!$B$1:$B$67,"No encontrado",0))</f>
        <v/>
      </c>
      <c r="T125" s="25" t="str">
        <f>IF(Q125="","",_xlfn.XLOOKUP(Q125,Listas!$C$1:$C$67,Listas!$D$1:$D$67,"No encontrado",0))</f>
        <v/>
      </c>
      <c r="U125" s="23" t="str">
        <f>IF(P125="","",VLOOKUP(P125,Listas!$A$73:$B$138,2))</f>
        <v/>
      </c>
      <c r="V125" s="26"/>
      <c r="W125" s="27" t="str" cm="1">
        <f t="array" ref="W125">IF(V125="","",_xlfn.IFS(V125=1,10,V125=2,30,V125=3,100,V125=4,300,V125=5,1000))</f>
        <v/>
      </c>
      <c r="X125" s="26"/>
      <c r="Y125" s="28" t="str">
        <f t="shared" si="3"/>
        <v/>
      </c>
      <c r="Z125" s="29" t="str" cm="1">
        <f t="array" ref="Z125">IF(W125="","",_xlfn.IFS(W125&lt;100,1,W125=100,2,W125&gt;100,4))</f>
        <v/>
      </c>
      <c r="AA125" s="29" t="str" cm="1">
        <f t="array" ref="AA125">IF(X125="","",_xlfn.IFS(X125&lt;0.3,1,X125&lt;3,2,X125=3,4))</f>
        <v/>
      </c>
      <c r="AB125" s="29" t="str">
        <f t="shared" si="4"/>
        <v/>
      </c>
      <c r="AC125" s="29" t="str">
        <f t="shared" si="5"/>
        <v/>
      </c>
      <c r="AD125" s="22"/>
      <c r="AE125" s="21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4"/>
      <c r="AR125" s="34"/>
      <c r="AS125" s="33"/>
      <c r="AT125" s="33"/>
      <c r="AU125" s="33"/>
      <c r="AV125" s="33"/>
      <c r="AW125" s="33"/>
      <c r="AX125" s="33"/>
      <c r="AY125" s="33"/>
    </row>
    <row r="126" spans="1:51" ht="30.75" customHeight="1" x14ac:dyDescent="0.25">
      <c r="A126" s="1"/>
      <c r="B126" s="21"/>
      <c r="C126" s="21"/>
      <c r="D126" s="21"/>
      <c r="E126" s="21"/>
      <c r="F126" s="22"/>
      <c r="G126" s="23"/>
      <c r="H126" s="24"/>
      <c r="I126" s="24"/>
      <c r="J126" s="24"/>
      <c r="K126" s="21"/>
      <c r="L126" s="24"/>
      <c r="M126" s="24"/>
      <c r="N126" s="24"/>
      <c r="O126" s="21"/>
      <c r="P126" s="21"/>
      <c r="Q126" s="25" t="str">
        <f>IF(P126="","",VLOOKUP(P126,Listas!$A$73:$C$138,3))</f>
        <v/>
      </c>
      <c r="R126" s="25" t="str">
        <f>IF(Q126="","",_xlfn.XLOOKUP(Q126,Listas!$C$1:$C$67,Listas!$A$1:$A$67,"No encontrado",0))</f>
        <v/>
      </c>
      <c r="S126" s="25" t="str">
        <f>IF(Q126="","",_xlfn.XLOOKUP(Q126,Listas!$C$1:$C$67,Listas!$B$1:$B$67,"No encontrado",0))</f>
        <v/>
      </c>
      <c r="T126" s="25" t="str">
        <f>IF(Q126="","",_xlfn.XLOOKUP(Q126,Listas!$C$1:$C$67,Listas!$D$1:$D$67,"No encontrado",0))</f>
        <v/>
      </c>
      <c r="U126" s="23" t="str">
        <f>IF(P126="","",VLOOKUP(P126,Listas!$A$73:$B$138,2))</f>
        <v/>
      </c>
      <c r="V126" s="26"/>
      <c r="W126" s="27" t="str" cm="1">
        <f t="array" ref="W126">IF(V126="","",_xlfn.IFS(V126=1,10,V126=2,30,V126=3,100,V126=4,300,V126=5,1000))</f>
        <v/>
      </c>
      <c r="X126" s="26"/>
      <c r="Y126" s="28" t="str">
        <f t="shared" si="3"/>
        <v/>
      </c>
      <c r="Z126" s="29" t="str" cm="1">
        <f t="array" ref="Z126">IF(W126="","",_xlfn.IFS(W126&lt;100,1,W126=100,2,W126&gt;100,4))</f>
        <v/>
      </c>
      <c r="AA126" s="29" t="str" cm="1">
        <f t="array" ref="AA126">IF(X126="","",_xlfn.IFS(X126&lt;0.3,1,X126&lt;3,2,X126=3,4))</f>
        <v/>
      </c>
      <c r="AB126" s="29" t="str">
        <f t="shared" si="4"/>
        <v/>
      </c>
      <c r="AC126" s="29" t="str">
        <f t="shared" si="5"/>
        <v/>
      </c>
      <c r="AD126" s="21"/>
      <c r="AE126" s="21"/>
      <c r="AF126" s="33"/>
      <c r="AG126" s="35"/>
      <c r="AH126" s="35"/>
      <c r="AI126" s="33"/>
      <c r="AJ126" s="33"/>
      <c r="AK126" s="33"/>
      <c r="AL126" s="33"/>
      <c r="AM126" s="33"/>
      <c r="AN126" s="33"/>
      <c r="AO126" s="33"/>
      <c r="AP126" s="33"/>
      <c r="AQ126" s="34"/>
      <c r="AR126" s="34"/>
      <c r="AS126" s="33"/>
      <c r="AT126" s="33"/>
      <c r="AU126" s="33"/>
      <c r="AV126" s="33"/>
      <c r="AW126" s="33"/>
      <c r="AX126" s="33"/>
      <c r="AY126" s="33"/>
    </row>
    <row r="127" spans="1:51" ht="30.75" customHeight="1" x14ac:dyDescent="0.25">
      <c r="A127" s="1"/>
      <c r="B127" s="21"/>
      <c r="C127" s="21"/>
      <c r="D127" s="21"/>
      <c r="E127" s="21"/>
      <c r="F127" s="22"/>
      <c r="G127" s="23"/>
      <c r="H127" s="24"/>
      <c r="I127" s="24"/>
      <c r="J127" s="24"/>
      <c r="K127" s="21"/>
      <c r="L127" s="24"/>
      <c r="M127" s="24"/>
      <c r="N127" s="24"/>
      <c r="O127" s="21"/>
      <c r="P127" s="21"/>
      <c r="Q127" s="25" t="str">
        <f>IF(P127="","",VLOOKUP(P127,Listas!$A$73:$C$138,3))</f>
        <v/>
      </c>
      <c r="R127" s="25" t="str">
        <f>IF(Q127="","",_xlfn.XLOOKUP(Q127,Listas!$C$1:$C$67,Listas!$A$1:$A$67,"No encontrado",0))</f>
        <v/>
      </c>
      <c r="S127" s="25" t="str">
        <f>IF(Q127="","",_xlfn.XLOOKUP(Q127,Listas!$C$1:$C$67,Listas!$B$1:$B$67,"No encontrado",0))</f>
        <v/>
      </c>
      <c r="T127" s="25" t="str">
        <f>IF(Q127="","",_xlfn.XLOOKUP(Q127,Listas!$C$1:$C$67,Listas!$D$1:$D$67,"No encontrado",0))</f>
        <v/>
      </c>
      <c r="U127" s="23" t="str">
        <f>IF(P127="","",VLOOKUP(P127,Listas!$A$73:$B$138,2))</f>
        <v/>
      </c>
      <c r="V127" s="26"/>
      <c r="W127" s="27" t="str" cm="1">
        <f t="array" ref="W127">IF(V127="","",_xlfn.IFS(V127=1,10,V127=2,30,V127=3,100,V127=4,300,V127=5,1000))</f>
        <v/>
      </c>
      <c r="X127" s="26"/>
      <c r="Y127" s="28" t="str">
        <f t="shared" si="3"/>
        <v/>
      </c>
      <c r="Z127" s="29" t="str" cm="1">
        <f t="array" ref="Z127">IF(W127="","",_xlfn.IFS(W127&lt;100,1,W127=100,2,W127&gt;100,4))</f>
        <v/>
      </c>
      <c r="AA127" s="29" t="str" cm="1">
        <f t="array" ref="AA127">IF(X127="","",_xlfn.IFS(X127&lt;0.3,1,X127&lt;3,2,X127=3,4))</f>
        <v/>
      </c>
      <c r="AB127" s="29" t="str">
        <f t="shared" si="4"/>
        <v/>
      </c>
      <c r="AC127" s="29" t="str">
        <f t="shared" si="5"/>
        <v/>
      </c>
      <c r="AD127" s="21"/>
      <c r="AE127" s="21"/>
      <c r="AF127" s="33"/>
      <c r="AG127" s="35"/>
      <c r="AH127" s="35"/>
      <c r="AI127" s="33"/>
      <c r="AJ127" s="33"/>
      <c r="AK127" s="33"/>
      <c r="AL127" s="33"/>
      <c r="AM127" s="33"/>
      <c r="AN127" s="33"/>
      <c r="AO127" s="33"/>
      <c r="AP127" s="33"/>
      <c r="AQ127" s="34"/>
      <c r="AR127" s="34"/>
      <c r="AS127" s="33"/>
      <c r="AT127" s="33"/>
      <c r="AU127" s="33"/>
      <c r="AV127" s="33"/>
      <c r="AW127" s="33"/>
      <c r="AX127" s="33"/>
      <c r="AY127" s="33"/>
    </row>
    <row r="128" spans="1:51" ht="30.75" customHeight="1" x14ac:dyDescent="0.25">
      <c r="A128" s="1"/>
      <c r="B128" s="21"/>
      <c r="C128" s="21"/>
      <c r="D128" s="21"/>
      <c r="E128" s="21"/>
      <c r="F128" s="22"/>
      <c r="G128" s="23"/>
      <c r="H128" s="24"/>
      <c r="I128" s="24"/>
      <c r="J128" s="24"/>
      <c r="K128" s="21"/>
      <c r="L128" s="24"/>
      <c r="M128" s="24"/>
      <c r="N128" s="24"/>
      <c r="O128" s="21"/>
      <c r="P128" s="21"/>
      <c r="Q128" s="25" t="str">
        <f>IF(P128="","",VLOOKUP(P128,Listas!$A$73:$C$138,3))</f>
        <v/>
      </c>
      <c r="R128" s="25" t="str">
        <f>IF(Q128="","",_xlfn.XLOOKUP(Q128,Listas!$C$1:$C$67,Listas!$A$1:$A$67,"No encontrado",0))</f>
        <v/>
      </c>
      <c r="S128" s="25" t="str">
        <f>IF(Q128="","",_xlfn.XLOOKUP(Q128,Listas!$C$1:$C$67,Listas!$B$1:$B$67,"No encontrado",0))</f>
        <v/>
      </c>
      <c r="T128" s="25" t="str">
        <f>IF(Q128="","",_xlfn.XLOOKUP(Q128,Listas!$C$1:$C$67,Listas!$D$1:$D$67,"No encontrado",0))</f>
        <v/>
      </c>
      <c r="U128" s="23" t="str">
        <f>IF(P128="","",VLOOKUP(P128,Listas!$A$73:$B$138,2))</f>
        <v/>
      </c>
      <c r="V128" s="26"/>
      <c r="W128" s="27" t="str" cm="1">
        <f t="array" ref="W128">IF(V128="","",_xlfn.IFS(V128=1,10,V128=2,30,V128=3,100,V128=4,300,V128=5,1000))</f>
        <v/>
      </c>
      <c r="X128" s="26"/>
      <c r="Y128" s="28" t="str">
        <f t="shared" si="3"/>
        <v/>
      </c>
      <c r="Z128" s="29" t="str" cm="1">
        <f t="array" ref="Z128">IF(W128="","",_xlfn.IFS(W128&lt;100,1,W128=100,2,W128&gt;100,4))</f>
        <v/>
      </c>
      <c r="AA128" s="29" t="str" cm="1">
        <f t="array" ref="AA128">IF(X128="","",_xlfn.IFS(X128&lt;0.3,1,X128&lt;3,2,X128=3,4))</f>
        <v/>
      </c>
      <c r="AB128" s="29" t="str">
        <f t="shared" si="4"/>
        <v/>
      </c>
      <c r="AC128" s="29" t="str">
        <f t="shared" si="5"/>
        <v/>
      </c>
      <c r="AD128" s="21"/>
      <c r="AE128" s="21"/>
      <c r="AF128" s="33"/>
      <c r="AG128" s="35"/>
      <c r="AH128" s="35"/>
      <c r="AI128" s="33"/>
      <c r="AJ128" s="33"/>
      <c r="AK128" s="33"/>
      <c r="AL128" s="33"/>
      <c r="AM128" s="33"/>
      <c r="AN128" s="33"/>
      <c r="AO128" s="33"/>
      <c r="AP128" s="33"/>
      <c r="AQ128" s="34"/>
      <c r="AR128" s="34"/>
      <c r="AS128" s="33"/>
      <c r="AT128" s="33"/>
      <c r="AU128" s="33"/>
      <c r="AV128" s="33"/>
      <c r="AW128" s="33"/>
      <c r="AX128" s="33"/>
      <c r="AY128" s="33"/>
    </row>
    <row r="129" spans="1:51" ht="30.75" customHeight="1" x14ac:dyDescent="0.25">
      <c r="A129" s="1"/>
      <c r="B129" s="21"/>
      <c r="C129" s="21"/>
      <c r="D129" s="21"/>
      <c r="E129" s="21"/>
      <c r="F129" s="22"/>
      <c r="G129" s="23"/>
      <c r="H129" s="24"/>
      <c r="I129" s="24"/>
      <c r="J129" s="24"/>
      <c r="K129" s="21"/>
      <c r="L129" s="24"/>
      <c r="M129" s="24"/>
      <c r="N129" s="24"/>
      <c r="O129" s="21"/>
      <c r="P129" s="21"/>
      <c r="Q129" s="25" t="str">
        <f>IF(P129="","",VLOOKUP(P129,Listas!$A$73:$C$138,3))</f>
        <v/>
      </c>
      <c r="R129" s="25" t="str">
        <f>IF(Q129="","",_xlfn.XLOOKUP(Q129,Listas!$C$1:$C$67,Listas!$A$1:$A$67,"No encontrado",0))</f>
        <v/>
      </c>
      <c r="S129" s="25" t="str">
        <f>IF(Q129="","",_xlfn.XLOOKUP(Q129,Listas!$C$1:$C$67,Listas!$B$1:$B$67,"No encontrado",0))</f>
        <v/>
      </c>
      <c r="T129" s="25" t="str">
        <f>IF(Q129="","",_xlfn.XLOOKUP(Q129,Listas!$C$1:$C$67,Listas!$D$1:$D$67,"No encontrado",0))</f>
        <v/>
      </c>
      <c r="U129" s="23" t="str">
        <f>IF(P129="","",VLOOKUP(P129,Listas!$A$73:$B$138,2))</f>
        <v/>
      </c>
      <c r="V129" s="26"/>
      <c r="W129" s="27" t="str" cm="1">
        <f t="array" ref="W129">IF(V129="","",_xlfn.IFS(V129=1,10,V129=2,30,V129=3,100,V129=4,300,V129=5,1000))</f>
        <v/>
      </c>
      <c r="X129" s="26"/>
      <c r="Y129" s="28" t="str">
        <f t="shared" si="3"/>
        <v/>
      </c>
      <c r="Z129" s="29" t="str" cm="1">
        <f t="array" ref="Z129">IF(W129="","",_xlfn.IFS(W129&lt;100,1,W129=100,2,W129&gt;100,4))</f>
        <v/>
      </c>
      <c r="AA129" s="29" t="str" cm="1">
        <f t="array" ref="AA129">IF(X129="","",_xlfn.IFS(X129&lt;0.3,1,X129&lt;3,2,X129=3,4))</f>
        <v/>
      </c>
      <c r="AB129" s="29" t="str">
        <f t="shared" si="4"/>
        <v/>
      </c>
      <c r="AC129" s="29" t="str">
        <f t="shared" si="5"/>
        <v/>
      </c>
      <c r="AD129" s="21"/>
      <c r="AE129" s="21"/>
      <c r="AF129" s="33"/>
      <c r="AG129" s="35"/>
      <c r="AH129" s="35"/>
      <c r="AI129" s="33"/>
      <c r="AJ129" s="33"/>
      <c r="AK129" s="33"/>
      <c r="AL129" s="33"/>
      <c r="AM129" s="33"/>
      <c r="AN129" s="33"/>
      <c r="AO129" s="33"/>
      <c r="AP129" s="33"/>
      <c r="AQ129" s="34"/>
      <c r="AR129" s="34"/>
      <c r="AS129" s="33"/>
      <c r="AT129" s="33"/>
      <c r="AU129" s="33"/>
      <c r="AV129" s="33"/>
      <c r="AW129" s="33"/>
      <c r="AX129" s="33"/>
      <c r="AY129" s="33"/>
    </row>
    <row r="130" spans="1:51" ht="30.75" customHeight="1" x14ac:dyDescent="0.25">
      <c r="A130" s="1"/>
      <c r="B130" s="21"/>
      <c r="C130" s="21"/>
      <c r="D130" s="21"/>
      <c r="E130" s="21"/>
      <c r="F130" s="22"/>
      <c r="G130" s="23"/>
      <c r="H130" s="24"/>
      <c r="I130" s="24"/>
      <c r="J130" s="24"/>
      <c r="K130" s="21"/>
      <c r="L130" s="24"/>
      <c r="M130" s="24"/>
      <c r="N130" s="24"/>
      <c r="O130" s="21"/>
      <c r="P130" s="21"/>
      <c r="Q130" s="25" t="str">
        <f>IF(P130="","",VLOOKUP(P130,Listas!$A$73:$C$138,3))</f>
        <v/>
      </c>
      <c r="R130" s="25" t="str">
        <f>IF(Q130="","",_xlfn.XLOOKUP(Q130,Listas!$C$1:$C$67,Listas!$A$1:$A$67,"No encontrado",0))</f>
        <v/>
      </c>
      <c r="S130" s="25" t="str">
        <f>IF(Q130="","",_xlfn.XLOOKUP(Q130,Listas!$C$1:$C$67,Listas!$B$1:$B$67,"No encontrado",0))</f>
        <v/>
      </c>
      <c r="T130" s="25" t="str">
        <f>IF(Q130="","",_xlfn.XLOOKUP(Q130,Listas!$C$1:$C$67,Listas!$D$1:$D$67,"No encontrado",0))</f>
        <v/>
      </c>
      <c r="U130" s="23" t="str">
        <f>IF(P130="","",VLOOKUP(P130,Listas!$A$73:$B$138,2))</f>
        <v/>
      </c>
      <c r="V130" s="26"/>
      <c r="W130" s="27" t="str" cm="1">
        <f t="array" ref="W130">IF(V130="","",_xlfn.IFS(V130=1,10,V130=2,30,V130=3,100,V130=4,300,V130=5,1000))</f>
        <v/>
      </c>
      <c r="X130" s="26"/>
      <c r="Y130" s="28" t="str">
        <f t="shared" si="3"/>
        <v/>
      </c>
      <c r="Z130" s="29" t="str" cm="1">
        <f t="array" ref="Z130">IF(W130="","",_xlfn.IFS(W130&lt;100,1,W130=100,2,W130&gt;100,4))</f>
        <v/>
      </c>
      <c r="AA130" s="29" t="str" cm="1">
        <f t="array" ref="AA130">IF(X130="","",_xlfn.IFS(X130&lt;0.3,1,X130&lt;3,2,X130=3,4))</f>
        <v/>
      </c>
      <c r="AB130" s="29" t="str">
        <f t="shared" si="4"/>
        <v/>
      </c>
      <c r="AC130" s="29" t="str">
        <f t="shared" si="5"/>
        <v/>
      </c>
      <c r="AD130" s="21"/>
      <c r="AE130" s="21"/>
      <c r="AF130" s="33"/>
      <c r="AG130" s="35"/>
      <c r="AH130" s="35"/>
      <c r="AI130" s="33"/>
      <c r="AJ130" s="33"/>
      <c r="AK130" s="33"/>
      <c r="AL130" s="33"/>
      <c r="AM130" s="33"/>
      <c r="AN130" s="33"/>
      <c r="AO130" s="33"/>
      <c r="AP130" s="33"/>
      <c r="AQ130" s="34"/>
      <c r="AR130" s="34"/>
      <c r="AS130" s="33"/>
      <c r="AT130" s="33"/>
      <c r="AU130" s="33"/>
      <c r="AV130" s="33"/>
      <c r="AW130" s="33"/>
      <c r="AX130" s="33"/>
      <c r="AY130" s="33"/>
    </row>
    <row r="131" spans="1:51" ht="30.75" customHeight="1" x14ac:dyDescent="0.25">
      <c r="A131" s="1"/>
      <c r="B131" s="21"/>
      <c r="C131" s="21"/>
      <c r="D131" s="21"/>
      <c r="E131" s="21"/>
      <c r="F131" s="22"/>
      <c r="G131" s="23"/>
      <c r="H131" s="21"/>
      <c r="I131" s="21"/>
      <c r="J131" s="21"/>
      <c r="K131" s="21"/>
      <c r="L131" s="21"/>
      <c r="M131" s="21"/>
      <c r="N131" s="21"/>
      <c r="O131" s="21"/>
      <c r="P131" s="21"/>
      <c r="Q131" s="25" t="str">
        <f>IF(P131="","",VLOOKUP(P131,Listas!$A$73:$C$138,3))</f>
        <v/>
      </c>
      <c r="R131" s="25" t="str">
        <f>IF(Q131="","",_xlfn.XLOOKUP(Q131,Listas!$C$1:$C$67,Listas!$A$1:$A$67,"No encontrado",0))</f>
        <v/>
      </c>
      <c r="S131" s="25" t="str">
        <f>IF(Q131="","",_xlfn.XLOOKUP(Q131,Listas!$C$1:$C$67,Listas!$B$1:$B$67,"No encontrado",0))</f>
        <v/>
      </c>
      <c r="T131" s="25" t="str">
        <f>IF(Q131="","",_xlfn.XLOOKUP(Q131,Listas!$C$1:$C$67,Listas!$D$1:$D$67,"No encontrado",0))</f>
        <v/>
      </c>
      <c r="U131" s="23" t="str">
        <f>IF(P131="","",VLOOKUP(P131,Listas!$A$73:$B$138,2))</f>
        <v/>
      </c>
      <c r="V131" s="26"/>
      <c r="W131" s="27" t="str" cm="1">
        <f t="array" ref="W131">IF(V131="","",_xlfn.IFS(V131=1,10,V131=2,30,V131=3,100,V131=4,300,V131=5,1000))</f>
        <v/>
      </c>
      <c r="X131" s="26"/>
      <c r="Y131" s="28" t="str">
        <f t="shared" si="3"/>
        <v/>
      </c>
      <c r="Z131" s="29" t="str" cm="1">
        <f t="array" ref="Z131">IF(W131="","",_xlfn.IFS(W131&lt;100,1,W131=100,2,W131&gt;100,4))</f>
        <v/>
      </c>
      <c r="AA131" s="29" t="str" cm="1">
        <f t="array" ref="AA131">IF(X131="","",_xlfn.IFS(X131&lt;0.3,1,X131&lt;3,2,X131=3,4))</f>
        <v/>
      </c>
      <c r="AB131" s="29" t="str">
        <f t="shared" si="4"/>
        <v/>
      </c>
      <c r="AC131" s="29" t="str">
        <f t="shared" si="5"/>
        <v/>
      </c>
      <c r="AD131" s="21"/>
      <c r="AE131" s="21"/>
      <c r="AF131" s="33"/>
      <c r="AG131" s="35"/>
      <c r="AH131" s="35"/>
      <c r="AI131" s="33"/>
      <c r="AJ131" s="33"/>
      <c r="AK131" s="33"/>
      <c r="AL131" s="33"/>
      <c r="AM131" s="33"/>
      <c r="AN131" s="33"/>
      <c r="AO131" s="33"/>
      <c r="AP131" s="33"/>
      <c r="AQ131" s="34"/>
      <c r="AR131" s="34"/>
      <c r="AS131" s="33"/>
      <c r="AT131" s="33"/>
      <c r="AU131" s="33"/>
      <c r="AV131" s="33"/>
      <c r="AW131" s="33"/>
      <c r="AX131" s="33"/>
      <c r="AY131" s="33"/>
    </row>
    <row r="132" spans="1:51" ht="30.75" customHeight="1" x14ac:dyDescent="0.25">
      <c r="A132" s="1"/>
      <c r="B132" s="21"/>
      <c r="C132" s="21"/>
      <c r="D132" s="21"/>
      <c r="E132" s="21"/>
      <c r="F132" s="22"/>
      <c r="G132" s="23"/>
      <c r="H132" s="21"/>
      <c r="I132" s="21"/>
      <c r="J132" s="21"/>
      <c r="K132" s="21"/>
      <c r="L132" s="21"/>
      <c r="M132" s="21"/>
      <c r="N132" s="21"/>
      <c r="O132" s="21"/>
      <c r="P132" s="21"/>
      <c r="Q132" s="25" t="str">
        <f>IF(P132="","",VLOOKUP(P132,Listas!$A$73:$C$138,3))</f>
        <v/>
      </c>
      <c r="R132" s="25" t="str">
        <f>IF(Q132="","",_xlfn.XLOOKUP(Q132,Listas!$C$1:$C$67,Listas!$A$1:$A$67,"No encontrado",0))</f>
        <v/>
      </c>
      <c r="S132" s="25" t="str">
        <f>IF(Q132="","",_xlfn.XLOOKUP(Q132,Listas!$C$1:$C$67,Listas!$B$1:$B$67,"No encontrado",0))</f>
        <v/>
      </c>
      <c r="T132" s="25" t="str">
        <f>IF(Q132="","",_xlfn.XLOOKUP(Q132,Listas!$C$1:$C$67,Listas!$D$1:$D$67,"No encontrado",0))</f>
        <v/>
      </c>
      <c r="U132" s="23" t="str">
        <f>IF(P132="","",VLOOKUP(P132,Listas!$A$73:$B$138,2))</f>
        <v/>
      </c>
      <c r="V132" s="26"/>
      <c r="W132" s="27" t="str" cm="1">
        <f t="array" ref="W132">IF(V132="","",_xlfn.IFS(V132=1,10,V132=2,30,V132=3,100,V132=4,300,V132=5,1000))</f>
        <v/>
      </c>
      <c r="X132" s="26"/>
      <c r="Y132" s="28" t="str">
        <f t="shared" si="3"/>
        <v/>
      </c>
      <c r="Z132" s="29" t="str" cm="1">
        <f t="array" ref="Z132">IF(W132="","",_xlfn.IFS(W132&lt;100,1,W132=100,2,W132&gt;100,4))</f>
        <v/>
      </c>
      <c r="AA132" s="29" t="str" cm="1">
        <f t="array" ref="AA132">IF(X132="","",_xlfn.IFS(X132&lt;0.3,1,X132&lt;3,2,X132=3,4))</f>
        <v/>
      </c>
      <c r="AB132" s="29" t="str">
        <f t="shared" si="4"/>
        <v/>
      </c>
      <c r="AC132" s="29" t="str">
        <f t="shared" si="5"/>
        <v/>
      </c>
      <c r="AD132" s="21"/>
      <c r="AE132" s="21"/>
      <c r="AF132" s="33"/>
      <c r="AG132" s="35"/>
      <c r="AH132" s="35"/>
      <c r="AI132" s="33"/>
      <c r="AJ132" s="33"/>
      <c r="AK132" s="33"/>
      <c r="AL132" s="33"/>
      <c r="AM132" s="33"/>
      <c r="AN132" s="33"/>
      <c r="AO132" s="33"/>
      <c r="AP132" s="33"/>
      <c r="AQ132" s="34"/>
      <c r="AR132" s="34"/>
      <c r="AS132" s="33"/>
      <c r="AT132" s="33"/>
      <c r="AU132" s="33"/>
      <c r="AV132" s="33"/>
      <c r="AW132" s="33"/>
      <c r="AX132" s="33"/>
      <c r="AY132" s="33"/>
    </row>
    <row r="133" spans="1:51" ht="30.75" customHeight="1" x14ac:dyDescent="0.25">
      <c r="A133" s="1"/>
      <c r="B133" s="21"/>
      <c r="C133" s="21"/>
      <c r="D133" s="21"/>
      <c r="E133" s="21"/>
      <c r="F133" s="22"/>
      <c r="G133" s="23"/>
      <c r="H133" s="21"/>
      <c r="I133" s="21"/>
      <c r="J133" s="21"/>
      <c r="K133" s="21"/>
      <c r="L133" s="21"/>
      <c r="M133" s="21"/>
      <c r="N133" s="21"/>
      <c r="O133" s="21"/>
      <c r="P133" s="21"/>
      <c r="Q133" s="25" t="str">
        <f>IF(P133="","",VLOOKUP(P133,Listas!$A$73:$C$138,3))</f>
        <v/>
      </c>
      <c r="R133" s="25" t="str">
        <f>IF(Q133="","",_xlfn.XLOOKUP(Q133,Listas!$C$1:$C$67,Listas!$A$1:$A$67,"No encontrado",0))</f>
        <v/>
      </c>
      <c r="S133" s="25" t="str">
        <f>IF(Q133="","",_xlfn.XLOOKUP(Q133,Listas!$C$1:$C$67,Listas!$B$1:$B$67,"No encontrado",0))</f>
        <v/>
      </c>
      <c r="T133" s="25" t="str">
        <f>IF(Q133="","",_xlfn.XLOOKUP(Q133,Listas!$C$1:$C$67,Listas!$D$1:$D$67,"No encontrado",0))</f>
        <v/>
      </c>
      <c r="U133" s="23" t="str">
        <f>IF(P133="","",VLOOKUP(P133,Listas!$A$73:$B$138,2))</f>
        <v/>
      </c>
      <c r="V133" s="26"/>
      <c r="W133" s="27" t="str" cm="1">
        <f t="array" ref="W133">IF(V133="","",_xlfn.IFS(V133=1,10,V133=2,30,V133=3,100,V133=4,300,V133=5,1000))</f>
        <v/>
      </c>
      <c r="X133" s="26"/>
      <c r="Y133" s="28" t="str">
        <f t="shared" si="3"/>
        <v/>
      </c>
      <c r="Z133" s="29" t="str" cm="1">
        <f t="array" ref="Z133">IF(W133="","",_xlfn.IFS(W133&lt;100,1,W133=100,2,W133&gt;100,4))</f>
        <v/>
      </c>
      <c r="AA133" s="29" t="str" cm="1">
        <f t="array" ref="AA133">IF(X133="","",_xlfn.IFS(X133&lt;0.3,1,X133&lt;3,2,X133=3,4))</f>
        <v/>
      </c>
      <c r="AB133" s="29" t="str">
        <f t="shared" si="4"/>
        <v/>
      </c>
      <c r="AC133" s="29" t="str">
        <f t="shared" si="5"/>
        <v/>
      </c>
      <c r="AD133" s="21"/>
      <c r="AE133" s="21"/>
      <c r="AF133" s="33"/>
      <c r="AG133" s="35"/>
      <c r="AH133" s="35"/>
      <c r="AI133" s="33"/>
      <c r="AJ133" s="33"/>
      <c r="AK133" s="33"/>
      <c r="AL133" s="33"/>
      <c r="AM133" s="33"/>
      <c r="AN133" s="33"/>
      <c r="AO133" s="33"/>
      <c r="AP133" s="33"/>
      <c r="AQ133" s="34"/>
      <c r="AR133" s="34"/>
      <c r="AS133" s="33"/>
      <c r="AT133" s="33"/>
      <c r="AU133" s="33"/>
      <c r="AV133" s="33"/>
      <c r="AW133" s="33"/>
      <c r="AX133" s="33"/>
      <c r="AY133" s="33"/>
    </row>
    <row r="134" spans="1:51" ht="30.75" customHeight="1" x14ac:dyDescent="0.25">
      <c r="A134" s="1"/>
      <c r="B134" s="21"/>
      <c r="C134" s="21"/>
      <c r="D134" s="21"/>
      <c r="E134" s="21"/>
      <c r="F134" s="22"/>
      <c r="G134" s="23"/>
      <c r="H134" s="24"/>
      <c r="I134" s="24"/>
      <c r="J134" s="24"/>
      <c r="K134" s="21"/>
      <c r="L134" s="21"/>
      <c r="M134" s="21"/>
      <c r="N134" s="24"/>
      <c r="O134" s="21"/>
      <c r="P134" s="21"/>
      <c r="Q134" s="25" t="str">
        <f>IF(P134="","",VLOOKUP(P134,Listas!$A$73:$C$138,3))</f>
        <v/>
      </c>
      <c r="R134" s="25" t="str">
        <f>IF(Q134="","",_xlfn.XLOOKUP(Q134,Listas!$C$1:$C$67,Listas!$A$1:$A$67,"No encontrado",0))</f>
        <v/>
      </c>
      <c r="S134" s="25" t="str">
        <f>IF(Q134="","",_xlfn.XLOOKUP(Q134,Listas!$C$1:$C$67,Listas!$B$1:$B$67,"No encontrado",0))</f>
        <v/>
      </c>
      <c r="T134" s="25" t="str">
        <f>IF(Q134="","",_xlfn.XLOOKUP(Q134,Listas!$C$1:$C$67,Listas!$D$1:$D$67,"No encontrado",0))</f>
        <v/>
      </c>
      <c r="U134" s="23" t="str">
        <f>IF(P134="","",VLOOKUP(P134,Listas!$A$73:$B$138,2))</f>
        <v/>
      </c>
      <c r="V134" s="26"/>
      <c r="W134" s="27" t="str" cm="1">
        <f t="array" ref="W134">IF(V134="","",_xlfn.IFS(V134=1,10,V134=2,30,V134=3,100,V134=4,300,V134=5,1000))</f>
        <v/>
      </c>
      <c r="X134" s="26"/>
      <c r="Y134" s="28" t="str">
        <f t="shared" si="3"/>
        <v/>
      </c>
      <c r="Z134" s="29" t="str" cm="1">
        <f t="array" ref="Z134">IF(W134="","",_xlfn.IFS(W134&lt;100,1,W134=100,2,W134&gt;100,4))</f>
        <v/>
      </c>
      <c r="AA134" s="29" t="str" cm="1">
        <f t="array" ref="AA134">IF(X134="","",_xlfn.IFS(X134&lt;0.3,1,X134&lt;3,2,X134=3,4))</f>
        <v/>
      </c>
      <c r="AB134" s="29" t="str">
        <f t="shared" si="4"/>
        <v/>
      </c>
      <c r="AC134" s="29" t="str">
        <f t="shared" si="5"/>
        <v/>
      </c>
      <c r="AD134" s="22"/>
      <c r="AE134" s="21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4"/>
      <c r="AR134" s="34"/>
      <c r="AS134" s="33"/>
      <c r="AT134" s="33"/>
      <c r="AU134" s="33"/>
      <c r="AV134" s="33"/>
      <c r="AW134" s="33"/>
      <c r="AX134" s="33"/>
      <c r="AY134" s="33"/>
    </row>
    <row r="135" spans="1:51" ht="30.75" customHeight="1" x14ac:dyDescent="0.25">
      <c r="A135" s="1"/>
      <c r="B135" s="21"/>
      <c r="C135" s="21"/>
      <c r="D135" s="21"/>
      <c r="E135" s="21"/>
      <c r="F135" s="22"/>
      <c r="G135" s="23"/>
      <c r="H135" s="24"/>
      <c r="I135" s="24"/>
      <c r="J135" s="24"/>
      <c r="K135" s="21"/>
      <c r="L135" s="24"/>
      <c r="M135" s="24"/>
      <c r="N135" s="24"/>
      <c r="O135" s="21"/>
      <c r="P135" s="21"/>
      <c r="Q135" s="25" t="str">
        <f>IF(P135="","",VLOOKUP(P135,Listas!$A$73:$C$138,3))</f>
        <v/>
      </c>
      <c r="R135" s="25" t="str">
        <f>IF(Q135="","",_xlfn.XLOOKUP(Q135,Listas!$C$1:$C$67,Listas!$A$1:$A$67,"No encontrado",0))</f>
        <v/>
      </c>
      <c r="S135" s="25" t="str">
        <f>IF(Q135="","",_xlfn.XLOOKUP(Q135,Listas!$C$1:$C$67,Listas!$B$1:$B$67,"No encontrado",0))</f>
        <v/>
      </c>
      <c r="T135" s="25" t="str">
        <f>IF(Q135="","",_xlfn.XLOOKUP(Q135,Listas!$C$1:$C$67,Listas!$D$1:$D$67,"No encontrado",0))</f>
        <v/>
      </c>
      <c r="U135" s="23" t="str">
        <f>IF(P135="","",VLOOKUP(P135,Listas!$A$73:$B$138,2))</f>
        <v/>
      </c>
      <c r="V135" s="26"/>
      <c r="W135" s="27" t="str" cm="1">
        <f t="array" ref="W135">IF(V135="","",_xlfn.IFS(V135=1,10,V135=2,30,V135=3,100,V135=4,300,V135=5,1000))</f>
        <v/>
      </c>
      <c r="X135" s="26"/>
      <c r="Y135" s="28" t="str">
        <f t="shared" si="3"/>
        <v/>
      </c>
      <c r="Z135" s="29" t="str" cm="1">
        <f t="array" ref="Z135">IF(W135="","",_xlfn.IFS(W135&lt;100,1,W135=100,2,W135&gt;100,4))</f>
        <v/>
      </c>
      <c r="AA135" s="29" t="str" cm="1">
        <f t="array" ref="AA135">IF(X135="","",_xlfn.IFS(X135&lt;0.3,1,X135&lt;3,2,X135=3,4))</f>
        <v/>
      </c>
      <c r="AB135" s="29" t="str">
        <f t="shared" si="4"/>
        <v/>
      </c>
      <c r="AC135" s="29" t="str">
        <f t="shared" si="5"/>
        <v/>
      </c>
      <c r="AD135" s="21"/>
      <c r="AE135" s="21"/>
      <c r="AF135" s="33"/>
      <c r="AG135" s="35"/>
      <c r="AH135" s="35"/>
      <c r="AI135" s="33"/>
      <c r="AJ135" s="33"/>
      <c r="AK135" s="33"/>
      <c r="AL135" s="33"/>
      <c r="AM135" s="33"/>
      <c r="AN135" s="33"/>
      <c r="AO135" s="33"/>
      <c r="AP135" s="33"/>
      <c r="AQ135" s="34"/>
      <c r="AR135" s="34"/>
      <c r="AS135" s="33"/>
      <c r="AT135" s="33"/>
      <c r="AU135" s="33"/>
      <c r="AV135" s="33"/>
      <c r="AW135" s="33"/>
      <c r="AX135" s="33"/>
      <c r="AY135" s="33"/>
    </row>
    <row r="136" spans="1:51" ht="30.75" customHeight="1" x14ac:dyDescent="0.25">
      <c r="A136" s="1"/>
      <c r="B136" s="21"/>
      <c r="C136" s="21"/>
      <c r="D136" s="21"/>
      <c r="E136" s="21"/>
      <c r="F136" s="22"/>
      <c r="G136" s="23"/>
      <c r="H136" s="24"/>
      <c r="I136" s="24"/>
      <c r="J136" s="24"/>
      <c r="K136" s="21"/>
      <c r="L136" s="24"/>
      <c r="M136" s="24"/>
      <c r="N136" s="24"/>
      <c r="O136" s="21"/>
      <c r="P136" s="21"/>
      <c r="Q136" s="25" t="str">
        <f>IF(P136="","",VLOOKUP(P136,Listas!$A$73:$C$138,3))</f>
        <v/>
      </c>
      <c r="R136" s="25" t="str">
        <f>IF(Q136="","",_xlfn.XLOOKUP(Q136,Listas!$C$1:$C$67,Listas!$A$1:$A$67,"No encontrado",0))</f>
        <v/>
      </c>
      <c r="S136" s="25" t="str">
        <f>IF(Q136="","",_xlfn.XLOOKUP(Q136,Listas!$C$1:$C$67,Listas!$B$1:$B$67,"No encontrado",0))</f>
        <v/>
      </c>
      <c r="T136" s="25" t="str">
        <f>IF(Q136="","",_xlfn.XLOOKUP(Q136,Listas!$C$1:$C$67,Listas!$D$1:$D$67,"No encontrado",0))</f>
        <v/>
      </c>
      <c r="U136" s="23" t="str">
        <f>IF(P136="","",VLOOKUP(P136,Listas!$A$73:$B$138,2))</f>
        <v/>
      </c>
      <c r="V136" s="26"/>
      <c r="W136" s="27" t="str" cm="1">
        <f t="array" ref="W136">IF(V136="","",_xlfn.IFS(V136=1,10,V136=2,30,V136=3,100,V136=4,300,V136=5,1000))</f>
        <v/>
      </c>
      <c r="X136" s="26"/>
      <c r="Y136" s="28" t="str">
        <f t="shared" si="3"/>
        <v/>
      </c>
      <c r="Z136" s="29" t="str" cm="1">
        <f t="array" ref="Z136">IF(W136="","",_xlfn.IFS(W136&lt;100,1,W136=100,2,W136&gt;100,4))</f>
        <v/>
      </c>
      <c r="AA136" s="29" t="str" cm="1">
        <f t="array" ref="AA136">IF(X136="","",_xlfn.IFS(X136&lt;0.3,1,X136&lt;3,2,X136=3,4))</f>
        <v/>
      </c>
      <c r="AB136" s="29" t="str">
        <f t="shared" si="4"/>
        <v/>
      </c>
      <c r="AC136" s="29" t="str">
        <f t="shared" si="5"/>
        <v/>
      </c>
      <c r="AD136" s="21"/>
      <c r="AE136" s="21"/>
      <c r="AF136" s="33"/>
      <c r="AG136" s="35"/>
      <c r="AH136" s="35"/>
      <c r="AI136" s="33"/>
      <c r="AJ136" s="33"/>
      <c r="AK136" s="33"/>
      <c r="AL136" s="33"/>
      <c r="AM136" s="33"/>
      <c r="AN136" s="33"/>
      <c r="AO136" s="33"/>
      <c r="AP136" s="33"/>
      <c r="AQ136" s="34"/>
      <c r="AR136" s="34"/>
      <c r="AS136" s="33"/>
      <c r="AT136" s="33"/>
      <c r="AU136" s="33"/>
      <c r="AV136" s="33"/>
      <c r="AW136" s="33"/>
      <c r="AX136" s="33"/>
      <c r="AY136" s="33"/>
    </row>
    <row r="137" spans="1:51" ht="30.75" customHeight="1" x14ac:dyDescent="0.25">
      <c r="A137" s="1"/>
      <c r="B137" s="21"/>
      <c r="C137" s="21"/>
      <c r="D137" s="21"/>
      <c r="E137" s="21"/>
      <c r="F137" s="22"/>
      <c r="G137" s="23"/>
      <c r="H137" s="24"/>
      <c r="I137" s="24"/>
      <c r="J137" s="24"/>
      <c r="K137" s="21"/>
      <c r="L137" s="24"/>
      <c r="M137" s="24"/>
      <c r="N137" s="24"/>
      <c r="O137" s="21"/>
      <c r="P137" s="21"/>
      <c r="Q137" s="25" t="str">
        <f>IF(P137="","",VLOOKUP(P137,Listas!$A$73:$C$138,3))</f>
        <v/>
      </c>
      <c r="R137" s="25" t="str">
        <f>IF(Q137="","",_xlfn.XLOOKUP(Q137,Listas!$C$1:$C$67,Listas!$A$1:$A$67,"No encontrado",0))</f>
        <v/>
      </c>
      <c r="S137" s="25" t="str">
        <f>IF(Q137="","",_xlfn.XLOOKUP(Q137,Listas!$C$1:$C$67,Listas!$B$1:$B$67,"No encontrado",0))</f>
        <v/>
      </c>
      <c r="T137" s="25" t="str">
        <f>IF(Q137="","",_xlfn.XLOOKUP(Q137,Listas!$C$1:$C$67,Listas!$D$1:$D$67,"No encontrado",0))</f>
        <v/>
      </c>
      <c r="U137" s="23" t="str">
        <f>IF(P137="","",VLOOKUP(P137,Listas!$A$73:$B$138,2))</f>
        <v/>
      </c>
      <c r="V137" s="26"/>
      <c r="W137" s="27" t="str" cm="1">
        <f t="array" ref="W137">IF(V137="","",_xlfn.IFS(V137=1,10,V137=2,30,V137=3,100,V137=4,300,V137=5,1000))</f>
        <v/>
      </c>
      <c r="X137" s="26"/>
      <c r="Y137" s="28" t="str">
        <f t="shared" si="3"/>
        <v/>
      </c>
      <c r="Z137" s="29" t="str" cm="1">
        <f t="array" ref="Z137">IF(W137="","",_xlfn.IFS(W137&lt;100,1,W137=100,2,W137&gt;100,4))</f>
        <v/>
      </c>
      <c r="AA137" s="29" t="str" cm="1">
        <f t="array" ref="AA137">IF(X137="","",_xlfn.IFS(X137&lt;0.3,1,X137&lt;3,2,X137=3,4))</f>
        <v/>
      </c>
      <c r="AB137" s="29" t="str">
        <f t="shared" si="4"/>
        <v/>
      </c>
      <c r="AC137" s="29" t="str">
        <f t="shared" si="5"/>
        <v/>
      </c>
      <c r="AD137" s="21"/>
      <c r="AE137" s="21"/>
      <c r="AF137" s="33"/>
      <c r="AG137" s="35"/>
      <c r="AH137" s="35"/>
      <c r="AI137" s="33"/>
      <c r="AJ137" s="33"/>
      <c r="AK137" s="33"/>
      <c r="AL137" s="33"/>
      <c r="AM137" s="33"/>
      <c r="AN137" s="33"/>
      <c r="AO137" s="33"/>
      <c r="AP137" s="33"/>
      <c r="AQ137" s="34"/>
      <c r="AR137" s="34"/>
      <c r="AS137" s="33"/>
      <c r="AT137" s="33"/>
      <c r="AU137" s="33"/>
      <c r="AV137" s="33"/>
      <c r="AW137" s="33"/>
      <c r="AX137" s="33"/>
      <c r="AY137" s="33"/>
    </row>
    <row r="138" spans="1:51" ht="30.75" customHeight="1" x14ac:dyDescent="0.25">
      <c r="A138" s="1"/>
      <c r="B138" s="21"/>
      <c r="C138" s="21"/>
      <c r="D138" s="21"/>
      <c r="E138" s="21"/>
      <c r="F138" s="22"/>
      <c r="G138" s="23"/>
      <c r="H138" s="24"/>
      <c r="I138" s="24"/>
      <c r="J138" s="24"/>
      <c r="K138" s="21"/>
      <c r="L138" s="24"/>
      <c r="M138" s="24"/>
      <c r="N138" s="24"/>
      <c r="O138" s="21"/>
      <c r="P138" s="21"/>
      <c r="Q138" s="25" t="str">
        <f>IF(P138="","",VLOOKUP(P138,Listas!$A$73:$C$138,3))</f>
        <v/>
      </c>
      <c r="R138" s="25" t="str">
        <f>IF(Q138="","",_xlfn.XLOOKUP(Q138,Listas!$C$1:$C$67,Listas!$A$1:$A$67,"No encontrado",0))</f>
        <v/>
      </c>
      <c r="S138" s="25" t="str">
        <f>IF(Q138="","",_xlfn.XLOOKUP(Q138,Listas!$C$1:$C$67,Listas!$B$1:$B$67,"No encontrado",0))</f>
        <v/>
      </c>
      <c r="T138" s="25" t="str">
        <f>IF(Q138="","",_xlfn.XLOOKUP(Q138,Listas!$C$1:$C$67,Listas!$D$1:$D$67,"No encontrado",0))</f>
        <v/>
      </c>
      <c r="U138" s="23" t="str">
        <f>IF(P138="","",VLOOKUP(P138,Listas!$A$73:$B$138,2))</f>
        <v/>
      </c>
      <c r="V138" s="26"/>
      <c r="W138" s="27" t="str" cm="1">
        <f t="array" ref="W138">IF(V138="","",_xlfn.IFS(V138=1,10,V138=2,30,V138=3,100,V138=4,300,V138=5,1000))</f>
        <v/>
      </c>
      <c r="X138" s="26"/>
      <c r="Y138" s="28" t="str">
        <f t="shared" si="3"/>
        <v/>
      </c>
      <c r="Z138" s="29" t="str" cm="1">
        <f t="array" ref="Z138">IF(W138="","",_xlfn.IFS(W138&lt;100,1,W138=100,2,W138&gt;100,4))</f>
        <v/>
      </c>
      <c r="AA138" s="29" t="str" cm="1">
        <f t="array" ref="AA138">IF(X138="","",_xlfn.IFS(X138&lt;0.3,1,X138&lt;3,2,X138=3,4))</f>
        <v/>
      </c>
      <c r="AB138" s="29" t="str">
        <f t="shared" si="4"/>
        <v/>
      </c>
      <c r="AC138" s="29" t="str">
        <f t="shared" si="5"/>
        <v/>
      </c>
      <c r="AD138" s="21"/>
      <c r="AE138" s="21"/>
      <c r="AF138" s="33"/>
      <c r="AG138" s="35"/>
      <c r="AH138" s="35"/>
      <c r="AI138" s="33"/>
      <c r="AJ138" s="33"/>
      <c r="AK138" s="33"/>
      <c r="AL138" s="33"/>
      <c r="AM138" s="33"/>
      <c r="AN138" s="33"/>
      <c r="AO138" s="33"/>
      <c r="AP138" s="33"/>
      <c r="AQ138" s="34"/>
      <c r="AR138" s="34"/>
      <c r="AS138" s="33"/>
      <c r="AT138" s="33"/>
      <c r="AU138" s="33"/>
      <c r="AV138" s="33"/>
      <c r="AW138" s="33"/>
      <c r="AX138" s="33"/>
      <c r="AY138" s="33"/>
    </row>
    <row r="139" spans="1:51" ht="30.75" customHeight="1" x14ac:dyDescent="0.25">
      <c r="A139" s="1"/>
      <c r="B139" s="21"/>
      <c r="C139" s="21"/>
      <c r="D139" s="21"/>
      <c r="E139" s="21"/>
      <c r="F139" s="22"/>
      <c r="G139" s="23"/>
      <c r="H139" s="24"/>
      <c r="I139" s="24"/>
      <c r="J139" s="24"/>
      <c r="K139" s="21"/>
      <c r="L139" s="24"/>
      <c r="M139" s="24"/>
      <c r="N139" s="24"/>
      <c r="O139" s="21"/>
      <c r="P139" s="21"/>
      <c r="Q139" s="25" t="str">
        <f>IF(P139="","",VLOOKUP(P139,Listas!$A$73:$C$138,3))</f>
        <v/>
      </c>
      <c r="R139" s="25" t="str">
        <f>IF(Q139="","",_xlfn.XLOOKUP(Q139,Listas!$C$1:$C$67,Listas!$A$1:$A$67,"No encontrado",0))</f>
        <v/>
      </c>
      <c r="S139" s="25" t="str">
        <f>IF(Q139="","",_xlfn.XLOOKUP(Q139,Listas!$C$1:$C$67,Listas!$B$1:$B$67,"No encontrado",0))</f>
        <v/>
      </c>
      <c r="T139" s="25" t="str">
        <f>IF(Q139="","",_xlfn.XLOOKUP(Q139,Listas!$C$1:$C$67,Listas!$D$1:$D$67,"No encontrado",0))</f>
        <v/>
      </c>
      <c r="U139" s="23" t="str">
        <f>IF(P139="","",VLOOKUP(P139,Listas!$A$73:$B$138,2))</f>
        <v/>
      </c>
      <c r="V139" s="26"/>
      <c r="W139" s="27" t="str" cm="1">
        <f t="array" ref="W139">IF(V139="","",_xlfn.IFS(V139=1,10,V139=2,30,V139=3,100,V139=4,300,V139=5,1000))</f>
        <v/>
      </c>
      <c r="X139" s="26"/>
      <c r="Y139" s="28" t="str">
        <f t="shared" si="3"/>
        <v/>
      </c>
      <c r="Z139" s="29" t="str" cm="1">
        <f t="array" ref="Z139">IF(W139="","",_xlfn.IFS(W139&lt;100,1,W139=100,2,W139&gt;100,4))</f>
        <v/>
      </c>
      <c r="AA139" s="29" t="str" cm="1">
        <f t="array" ref="AA139">IF(X139="","",_xlfn.IFS(X139&lt;0.3,1,X139&lt;3,2,X139=3,4))</f>
        <v/>
      </c>
      <c r="AB139" s="29" t="str">
        <f t="shared" si="4"/>
        <v/>
      </c>
      <c r="AC139" s="29" t="str">
        <f t="shared" si="5"/>
        <v/>
      </c>
      <c r="AD139" s="21"/>
      <c r="AE139" s="21"/>
      <c r="AF139" s="33"/>
      <c r="AG139" s="35"/>
      <c r="AH139" s="35"/>
      <c r="AI139" s="33"/>
      <c r="AJ139" s="33"/>
      <c r="AK139" s="33"/>
      <c r="AL139" s="33"/>
      <c r="AM139" s="33"/>
      <c r="AN139" s="33"/>
      <c r="AO139" s="33"/>
      <c r="AP139" s="33"/>
      <c r="AQ139" s="34"/>
      <c r="AR139" s="34"/>
      <c r="AS139" s="33"/>
      <c r="AT139" s="33"/>
      <c r="AU139" s="33"/>
      <c r="AV139" s="33"/>
      <c r="AW139" s="33"/>
      <c r="AX139" s="33"/>
      <c r="AY139" s="33"/>
    </row>
    <row r="140" spans="1:51" ht="30.75" customHeight="1" x14ac:dyDescent="0.25">
      <c r="A140" s="1"/>
      <c r="B140" s="21"/>
      <c r="C140" s="21"/>
      <c r="D140" s="21"/>
      <c r="E140" s="21"/>
      <c r="F140" s="22"/>
      <c r="G140" s="23"/>
      <c r="H140" s="21"/>
      <c r="I140" s="21"/>
      <c r="J140" s="21"/>
      <c r="K140" s="21"/>
      <c r="L140" s="21"/>
      <c r="M140" s="21"/>
      <c r="N140" s="21"/>
      <c r="O140" s="21"/>
      <c r="P140" s="21"/>
      <c r="Q140" s="25" t="str">
        <f>IF(P140="","",VLOOKUP(P140,Listas!$A$73:$C$138,3))</f>
        <v/>
      </c>
      <c r="R140" s="25" t="str">
        <f>IF(Q140="","",_xlfn.XLOOKUP(Q140,Listas!$C$1:$C$67,Listas!$A$1:$A$67,"No encontrado",0))</f>
        <v/>
      </c>
      <c r="S140" s="25" t="str">
        <f>IF(Q140="","",_xlfn.XLOOKUP(Q140,Listas!$C$1:$C$67,Listas!$B$1:$B$67,"No encontrado",0))</f>
        <v/>
      </c>
      <c r="T140" s="25" t="str">
        <f>IF(Q140="","",_xlfn.XLOOKUP(Q140,Listas!$C$1:$C$67,Listas!$D$1:$D$67,"No encontrado",0))</f>
        <v/>
      </c>
      <c r="U140" s="23" t="str">
        <f>IF(P140="","",VLOOKUP(P140,Listas!$A$73:$B$138,2))</f>
        <v/>
      </c>
      <c r="V140" s="26"/>
      <c r="W140" s="27" t="str" cm="1">
        <f t="array" ref="W140">IF(V140="","",_xlfn.IFS(V140=1,10,V140=2,30,V140=3,100,V140=4,300,V140=5,1000))</f>
        <v/>
      </c>
      <c r="X140" s="26"/>
      <c r="Y140" s="28" t="str">
        <f t="shared" si="3"/>
        <v/>
      </c>
      <c r="Z140" s="29" t="str" cm="1">
        <f t="array" ref="Z140">IF(W140="","",_xlfn.IFS(W140&lt;100,1,W140=100,2,W140&gt;100,4))</f>
        <v/>
      </c>
      <c r="AA140" s="29" t="str" cm="1">
        <f t="array" ref="AA140">IF(X140="","",_xlfn.IFS(X140&lt;0.3,1,X140&lt;3,2,X140=3,4))</f>
        <v/>
      </c>
      <c r="AB140" s="29" t="str">
        <f t="shared" si="4"/>
        <v/>
      </c>
      <c r="AC140" s="29" t="str">
        <f t="shared" si="5"/>
        <v/>
      </c>
      <c r="AD140" s="21"/>
      <c r="AE140" s="21"/>
      <c r="AF140" s="33"/>
      <c r="AG140" s="35"/>
      <c r="AH140" s="35"/>
      <c r="AI140" s="33"/>
      <c r="AJ140" s="33"/>
      <c r="AK140" s="33"/>
      <c r="AL140" s="33"/>
      <c r="AM140" s="33"/>
      <c r="AN140" s="33"/>
      <c r="AO140" s="33"/>
      <c r="AP140" s="33"/>
      <c r="AQ140" s="34"/>
      <c r="AR140" s="34"/>
      <c r="AS140" s="33"/>
      <c r="AT140" s="33"/>
      <c r="AU140" s="33"/>
      <c r="AV140" s="33"/>
      <c r="AW140" s="33"/>
      <c r="AX140" s="33"/>
      <c r="AY140" s="33"/>
    </row>
    <row r="141" spans="1:51" ht="30.75" customHeight="1" x14ac:dyDescent="0.25">
      <c r="A141" s="1"/>
      <c r="B141" s="21"/>
      <c r="C141" s="21"/>
      <c r="D141" s="21"/>
      <c r="E141" s="21"/>
      <c r="F141" s="22"/>
      <c r="G141" s="23"/>
      <c r="H141" s="21"/>
      <c r="I141" s="21"/>
      <c r="J141" s="21"/>
      <c r="K141" s="21"/>
      <c r="L141" s="21"/>
      <c r="M141" s="21"/>
      <c r="N141" s="21"/>
      <c r="O141" s="21"/>
      <c r="P141" s="21"/>
      <c r="Q141" s="25" t="str">
        <f>IF(P141="","",VLOOKUP(P141,Listas!$A$73:$C$138,3))</f>
        <v/>
      </c>
      <c r="R141" s="25" t="str">
        <f>IF(Q141="","",_xlfn.XLOOKUP(Q141,Listas!$C$1:$C$67,Listas!$A$1:$A$67,"No encontrado",0))</f>
        <v/>
      </c>
      <c r="S141" s="25" t="str">
        <f>IF(Q141="","",_xlfn.XLOOKUP(Q141,Listas!$C$1:$C$67,Listas!$B$1:$B$67,"No encontrado",0))</f>
        <v/>
      </c>
      <c r="T141" s="25" t="str">
        <f>IF(Q141="","",_xlfn.XLOOKUP(Q141,Listas!$C$1:$C$67,Listas!$D$1:$D$67,"No encontrado",0))</f>
        <v/>
      </c>
      <c r="U141" s="23" t="str">
        <f>IF(P141="","",VLOOKUP(P141,Listas!$A$73:$B$138,2))</f>
        <v/>
      </c>
      <c r="V141" s="26"/>
      <c r="W141" s="27" t="str" cm="1">
        <f t="array" ref="W141">IF(V141="","",_xlfn.IFS(V141=1,10,V141=2,30,V141=3,100,V141=4,300,V141=5,1000))</f>
        <v/>
      </c>
      <c r="X141" s="26"/>
      <c r="Y141" s="28" t="str">
        <f t="shared" si="3"/>
        <v/>
      </c>
      <c r="Z141" s="29" t="str" cm="1">
        <f t="array" ref="Z141">IF(W141="","",_xlfn.IFS(W141&lt;100,1,W141=100,2,W141&gt;100,4))</f>
        <v/>
      </c>
      <c r="AA141" s="29" t="str" cm="1">
        <f t="array" ref="AA141">IF(X141="","",_xlfn.IFS(X141&lt;0.3,1,X141&lt;3,2,X141=3,4))</f>
        <v/>
      </c>
      <c r="AB141" s="29" t="str">
        <f t="shared" si="4"/>
        <v/>
      </c>
      <c r="AC141" s="29" t="str">
        <f t="shared" si="5"/>
        <v/>
      </c>
      <c r="AD141" s="21"/>
      <c r="AE141" s="21"/>
      <c r="AF141" s="33"/>
      <c r="AG141" s="35"/>
      <c r="AH141" s="35"/>
      <c r="AI141" s="33"/>
      <c r="AJ141" s="33"/>
      <c r="AK141" s="33"/>
      <c r="AL141" s="33"/>
      <c r="AM141" s="33"/>
      <c r="AN141" s="33"/>
      <c r="AO141" s="33"/>
      <c r="AP141" s="33"/>
      <c r="AQ141" s="34"/>
      <c r="AR141" s="34"/>
      <c r="AS141" s="33"/>
      <c r="AT141" s="33"/>
      <c r="AU141" s="33"/>
      <c r="AV141" s="33"/>
      <c r="AW141" s="33"/>
      <c r="AX141" s="33"/>
      <c r="AY141" s="33"/>
    </row>
    <row r="142" spans="1:51" ht="30.75" customHeight="1" x14ac:dyDescent="0.25">
      <c r="A142" s="1"/>
      <c r="B142" s="21"/>
      <c r="C142" s="21"/>
      <c r="D142" s="21"/>
      <c r="E142" s="21"/>
      <c r="F142" s="22"/>
      <c r="G142" s="23"/>
      <c r="H142" s="21"/>
      <c r="I142" s="21"/>
      <c r="J142" s="21"/>
      <c r="K142" s="21"/>
      <c r="L142" s="21"/>
      <c r="M142" s="21"/>
      <c r="N142" s="21"/>
      <c r="O142" s="21"/>
      <c r="P142" s="21"/>
      <c r="Q142" s="25" t="str">
        <f>IF(P142="","",VLOOKUP(P142,Listas!$A$73:$C$138,3))</f>
        <v/>
      </c>
      <c r="R142" s="25" t="str">
        <f>IF(Q142="","",_xlfn.XLOOKUP(Q142,Listas!$C$1:$C$67,Listas!$A$1:$A$67,"No encontrado",0))</f>
        <v/>
      </c>
      <c r="S142" s="25" t="str">
        <f>IF(Q142="","",_xlfn.XLOOKUP(Q142,Listas!$C$1:$C$67,Listas!$B$1:$B$67,"No encontrado",0))</f>
        <v/>
      </c>
      <c r="T142" s="25" t="str">
        <f>IF(Q142="","",_xlfn.XLOOKUP(Q142,Listas!$C$1:$C$67,Listas!$D$1:$D$67,"No encontrado",0))</f>
        <v/>
      </c>
      <c r="U142" s="23" t="str">
        <f>IF(P142="","",VLOOKUP(P142,Listas!$A$73:$B$138,2))</f>
        <v/>
      </c>
      <c r="V142" s="26"/>
      <c r="W142" s="27" t="str" cm="1">
        <f t="array" ref="W142">IF(V142="","",_xlfn.IFS(V142=1,10,V142=2,30,V142=3,100,V142=4,300,V142=5,1000))</f>
        <v/>
      </c>
      <c r="X142" s="26"/>
      <c r="Y142" s="28" t="str">
        <f t="shared" si="3"/>
        <v/>
      </c>
      <c r="Z142" s="29" t="str" cm="1">
        <f t="array" ref="Z142">IF(W142="","",_xlfn.IFS(W142&lt;100,1,W142=100,2,W142&gt;100,4))</f>
        <v/>
      </c>
      <c r="AA142" s="29" t="str" cm="1">
        <f t="array" ref="AA142">IF(X142="","",_xlfn.IFS(X142&lt;0.3,1,X142&lt;3,2,X142=3,4))</f>
        <v/>
      </c>
      <c r="AB142" s="29" t="str">
        <f t="shared" si="4"/>
        <v/>
      </c>
      <c r="AC142" s="29" t="str">
        <f t="shared" si="5"/>
        <v/>
      </c>
      <c r="AD142" s="21"/>
      <c r="AE142" s="21"/>
      <c r="AF142" s="33"/>
      <c r="AG142" s="35"/>
      <c r="AH142" s="35"/>
      <c r="AI142" s="33"/>
      <c r="AJ142" s="33"/>
      <c r="AK142" s="33"/>
      <c r="AL142" s="33"/>
      <c r="AM142" s="33"/>
      <c r="AN142" s="33"/>
      <c r="AO142" s="33"/>
      <c r="AP142" s="33"/>
      <c r="AQ142" s="34"/>
      <c r="AR142" s="34"/>
      <c r="AS142" s="33"/>
      <c r="AT142" s="33"/>
      <c r="AU142" s="33"/>
      <c r="AV142" s="33"/>
      <c r="AW142" s="33"/>
      <c r="AX142" s="33"/>
      <c r="AY142" s="33"/>
    </row>
    <row r="143" spans="1:51" ht="30.75" customHeight="1" x14ac:dyDescent="0.25">
      <c r="A143" s="1"/>
      <c r="B143" s="21"/>
      <c r="C143" s="21"/>
      <c r="D143" s="21"/>
      <c r="E143" s="21"/>
      <c r="F143" s="22"/>
      <c r="G143" s="23"/>
      <c r="H143" s="24"/>
      <c r="I143" s="24"/>
      <c r="J143" s="24"/>
      <c r="K143" s="21"/>
      <c r="L143" s="21"/>
      <c r="M143" s="21"/>
      <c r="N143" s="24"/>
      <c r="O143" s="21"/>
      <c r="P143" s="21"/>
      <c r="Q143" s="25" t="str">
        <f>IF(P143="","",VLOOKUP(P143,Listas!$A$73:$C$138,3))</f>
        <v/>
      </c>
      <c r="R143" s="25" t="str">
        <f>IF(Q143="","",_xlfn.XLOOKUP(Q143,Listas!$C$1:$C$67,Listas!$A$1:$A$67,"No encontrado",0))</f>
        <v/>
      </c>
      <c r="S143" s="25" t="str">
        <f>IF(Q143="","",_xlfn.XLOOKUP(Q143,Listas!$C$1:$C$67,Listas!$B$1:$B$67,"No encontrado",0))</f>
        <v/>
      </c>
      <c r="T143" s="25" t="str">
        <f>IF(Q143="","",_xlfn.XLOOKUP(Q143,Listas!$C$1:$C$67,Listas!$D$1:$D$67,"No encontrado",0))</f>
        <v/>
      </c>
      <c r="U143" s="23" t="str">
        <f>IF(P143="","",VLOOKUP(P143,Listas!$A$73:$B$138,2))</f>
        <v/>
      </c>
      <c r="V143" s="26"/>
      <c r="W143" s="27" t="str" cm="1">
        <f t="array" ref="W143">IF(V143="","",_xlfn.IFS(V143=1,10,V143=2,30,V143=3,100,V143=4,300,V143=5,1000))</f>
        <v/>
      </c>
      <c r="X143" s="26"/>
      <c r="Y143" s="28" t="str">
        <f t="shared" si="3"/>
        <v/>
      </c>
      <c r="Z143" s="29" t="str" cm="1">
        <f t="array" ref="Z143">IF(W143="","",_xlfn.IFS(W143&lt;100,1,W143=100,2,W143&gt;100,4))</f>
        <v/>
      </c>
      <c r="AA143" s="29" t="str" cm="1">
        <f t="array" ref="AA143">IF(X143="","",_xlfn.IFS(X143&lt;0.3,1,X143&lt;3,2,X143=3,4))</f>
        <v/>
      </c>
      <c r="AB143" s="29" t="str">
        <f t="shared" si="4"/>
        <v/>
      </c>
      <c r="AC143" s="29" t="str">
        <f t="shared" si="5"/>
        <v/>
      </c>
      <c r="AD143" s="22"/>
      <c r="AE143" s="21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4"/>
      <c r="AR143" s="34"/>
      <c r="AS143" s="33"/>
      <c r="AT143" s="33"/>
      <c r="AU143" s="33"/>
      <c r="AV143" s="33"/>
      <c r="AW143" s="33"/>
      <c r="AX143" s="33"/>
      <c r="AY143" s="33"/>
    </row>
    <row r="144" spans="1:51" ht="30.75" customHeight="1" x14ac:dyDescent="0.25">
      <c r="A144" s="1"/>
      <c r="B144" s="21"/>
      <c r="C144" s="21"/>
      <c r="D144" s="21"/>
      <c r="E144" s="21"/>
      <c r="F144" s="22"/>
      <c r="G144" s="23"/>
      <c r="H144" s="24"/>
      <c r="I144" s="24"/>
      <c r="J144" s="24"/>
      <c r="K144" s="21"/>
      <c r="L144" s="24"/>
      <c r="M144" s="24"/>
      <c r="N144" s="24"/>
      <c r="O144" s="21"/>
      <c r="P144" s="21"/>
      <c r="Q144" s="25" t="str">
        <f>IF(P144="","",VLOOKUP(P144,Listas!$A$73:$C$138,3))</f>
        <v/>
      </c>
      <c r="R144" s="25" t="str">
        <f>IF(Q144="","",_xlfn.XLOOKUP(Q144,Listas!$C$1:$C$67,Listas!$A$1:$A$67,"No encontrado",0))</f>
        <v/>
      </c>
      <c r="S144" s="25" t="str">
        <f>IF(Q144="","",_xlfn.XLOOKUP(Q144,Listas!$C$1:$C$67,Listas!$B$1:$B$67,"No encontrado",0))</f>
        <v/>
      </c>
      <c r="T144" s="25" t="str">
        <f>IF(Q144="","",_xlfn.XLOOKUP(Q144,Listas!$C$1:$C$67,Listas!$D$1:$D$67,"No encontrado",0))</f>
        <v/>
      </c>
      <c r="U144" s="23" t="str">
        <f>IF(P144="","",VLOOKUP(P144,Listas!$A$73:$B$138,2))</f>
        <v/>
      </c>
      <c r="V144" s="26"/>
      <c r="W144" s="27" t="str" cm="1">
        <f t="array" ref="W144">IF(V144="","",_xlfn.IFS(V144=1,10,V144=2,30,V144=3,100,V144=4,300,V144=5,1000))</f>
        <v/>
      </c>
      <c r="X144" s="26"/>
      <c r="Y144" s="28" t="str">
        <f t="shared" si="3"/>
        <v/>
      </c>
      <c r="Z144" s="29" t="str" cm="1">
        <f t="array" ref="Z144">IF(W144="","",_xlfn.IFS(W144&lt;100,1,W144=100,2,W144&gt;100,4))</f>
        <v/>
      </c>
      <c r="AA144" s="29" t="str" cm="1">
        <f t="array" ref="AA144">IF(X144="","",_xlfn.IFS(X144&lt;0.3,1,X144&lt;3,2,X144=3,4))</f>
        <v/>
      </c>
      <c r="AB144" s="29" t="str">
        <f t="shared" si="4"/>
        <v/>
      </c>
      <c r="AC144" s="29" t="str">
        <f t="shared" si="5"/>
        <v/>
      </c>
      <c r="AD144" s="21"/>
      <c r="AE144" s="21"/>
      <c r="AF144" s="33"/>
      <c r="AG144" s="35"/>
      <c r="AH144" s="35"/>
      <c r="AI144" s="33"/>
      <c r="AJ144" s="33"/>
      <c r="AK144" s="33"/>
      <c r="AL144" s="33"/>
      <c r="AM144" s="33"/>
      <c r="AN144" s="33"/>
      <c r="AO144" s="33"/>
      <c r="AP144" s="33"/>
      <c r="AQ144" s="34"/>
      <c r="AR144" s="34"/>
      <c r="AS144" s="33"/>
      <c r="AT144" s="33"/>
      <c r="AU144" s="33"/>
      <c r="AV144" s="33"/>
      <c r="AW144" s="33"/>
      <c r="AX144" s="33"/>
      <c r="AY144" s="33"/>
    </row>
    <row r="145" spans="1:51" ht="30.75" customHeight="1" x14ac:dyDescent="0.25">
      <c r="A145" s="1"/>
      <c r="B145" s="21"/>
      <c r="C145" s="21"/>
      <c r="D145" s="21"/>
      <c r="E145" s="21"/>
      <c r="F145" s="22"/>
      <c r="G145" s="23"/>
      <c r="H145" s="24"/>
      <c r="I145" s="24"/>
      <c r="J145" s="24"/>
      <c r="K145" s="21"/>
      <c r="L145" s="24"/>
      <c r="M145" s="24"/>
      <c r="N145" s="24"/>
      <c r="O145" s="21"/>
      <c r="P145" s="21"/>
      <c r="Q145" s="25" t="str">
        <f>IF(P145="","",VLOOKUP(P145,Listas!$A$73:$C$138,3))</f>
        <v/>
      </c>
      <c r="R145" s="25" t="str">
        <f>IF(Q145="","",_xlfn.XLOOKUP(Q145,Listas!$C$1:$C$67,Listas!$A$1:$A$67,"No encontrado",0))</f>
        <v/>
      </c>
      <c r="S145" s="25" t="str">
        <f>IF(Q145="","",_xlfn.XLOOKUP(Q145,Listas!$C$1:$C$67,Listas!$B$1:$B$67,"No encontrado",0))</f>
        <v/>
      </c>
      <c r="T145" s="25" t="str">
        <f>IF(Q145="","",_xlfn.XLOOKUP(Q145,Listas!$C$1:$C$67,Listas!$D$1:$D$67,"No encontrado",0))</f>
        <v/>
      </c>
      <c r="U145" s="23" t="str">
        <f>IF(P145="","",VLOOKUP(P145,Listas!$A$73:$B$138,2))</f>
        <v/>
      </c>
      <c r="V145" s="26"/>
      <c r="W145" s="27" t="str" cm="1">
        <f t="array" ref="W145">IF(V145="","",_xlfn.IFS(V145=1,10,V145=2,30,V145=3,100,V145=4,300,V145=5,1000))</f>
        <v/>
      </c>
      <c r="X145" s="26"/>
      <c r="Y145" s="28" t="str">
        <f t="shared" ref="Y145:Y208" si="6">IF(W145="","",W145*X145)</f>
        <v/>
      </c>
      <c r="Z145" s="29" t="str" cm="1">
        <f t="array" ref="Z145">IF(W145="","",_xlfn.IFS(W145&lt;100,1,W145=100,2,W145&gt;100,4))</f>
        <v/>
      </c>
      <c r="AA145" s="29" t="str" cm="1">
        <f t="array" ref="AA145">IF(X145="","",_xlfn.IFS(X145&lt;0.3,1,X145&lt;3,2,X145=3,4))</f>
        <v/>
      </c>
      <c r="AB145" s="29" t="str">
        <f t="shared" ref="AB145:AB208" si="7">IF(Z145="","",Z145*AA145)</f>
        <v/>
      </c>
      <c r="AC145" s="29" t="str">
        <f t="shared" ref="AC145:AC208" si="8">IF(AB145="","",IF(AB145=1,"Tolerable",IF(AB145=2,"Tolerable",IF(AB145=4,"Moderado",IF(AB145=8,"Importante",IF(AB145=16,"Intolerable","-"))))))</f>
        <v/>
      </c>
      <c r="AD145" s="21"/>
      <c r="AE145" s="21"/>
      <c r="AF145" s="33"/>
      <c r="AG145" s="35"/>
      <c r="AH145" s="35"/>
      <c r="AI145" s="33"/>
      <c r="AJ145" s="33"/>
      <c r="AK145" s="33"/>
      <c r="AL145" s="33"/>
      <c r="AM145" s="33"/>
      <c r="AN145" s="33"/>
      <c r="AO145" s="33"/>
      <c r="AP145" s="33"/>
      <c r="AQ145" s="34"/>
      <c r="AR145" s="34"/>
      <c r="AS145" s="33"/>
      <c r="AT145" s="33"/>
      <c r="AU145" s="33"/>
      <c r="AV145" s="33"/>
      <c r="AW145" s="33"/>
      <c r="AX145" s="33"/>
      <c r="AY145" s="33"/>
    </row>
    <row r="146" spans="1:51" ht="30.75" customHeight="1" x14ac:dyDescent="0.25">
      <c r="A146" s="1"/>
      <c r="B146" s="21"/>
      <c r="C146" s="21"/>
      <c r="D146" s="21"/>
      <c r="E146" s="21"/>
      <c r="F146" s="22"/>
      <c r="G146" s="23"/>
      <c r="H146" s="24"/>
      <c r="I146" s="24"/>
      <c r="J146" s="24"/>
      <c r="K146" s="21"/>
      <c r="L146" s="24"/>
      <c r="M146" s="24"/>
      <c r="N146" s="24"/>
      <c r="O146" s="21"/>
      <c r="P146" s="21"/>
      <c r="Q146" s="25" t="str">
        <f>IF(P146="","",VLOOKUP(P146,Listas!$A$73:$C$138,3))</f>
        <v/>
      </c>
      <c r="R146" s="25" t="str">
        <f>IF(Q146="","",_xlfn.XLOOKUP(Q146,Listas!$C$1:$C$67,Listas!$A$1:$A$67,"No encontrado",0))</f>
        <v/>
      </c>
      <c r="S146" s="25" t="str">
        <f>IF(Q146="","",_xlfn.XLOOKUP(Q146,Listas!$C$1:$C$67,Listas!$B$1:$B$67,"No encontrado",0))</f>
        <v/>
      </c>
      <c r="T146" s="25" t="str">
        <f>IF(Q146="","",_xlfn.XLOOKUP(Q146,Listas!$C$1:$C$67,Listas!$D$1:$D$67,"No encontrado",0))</f>
        <v/>
      </c>
      <c r="U146" s="23" t="str">
        <f>IF(P146="","",VLOOKUP(P146,Listas!$A$73:$B$138,2))</f>
        <v/>
      </c>
      <c r="V146" s="26"/>
      <c r="W146" s="27" t="str" cm="1">
        <f t="array" ref="W146">IF(V146="","",_xlfn.IFS(V146=1,10,V146=2,30,V146=3,100,V146=4,300,V146=5,1000))</f>
        <v/>
      </c>
      <c r="X146" s="26"/>
      <c r="Y146" s="28" t="str">
        <f t="shared" si="6"/>
        <v/>
      </c>
      <c r="Z146" s="29" t="str" cm="1">
        <f t="array" ref="Z146">IF(W146="","",_xlfn.IFS(W146&lt;100,1,W146=100,2,W146&gt;100,4))</f>
        <v/>
      </c>
      <c r="AA146" s="29" t="str" cm="1">
        <f t="array" ref="AA146">IF(X146="","",_xlfn.IFS(X146&lt;0.3,1,X146&lt;3,2,X146=3,4))</f>
        <v/>
      </c>
      <c r="AB146" s="29" t="str">
        <f t="shared" si="7"/>
        <v/>
      </c>
      <c r="AC146" s="29" t="str">
        <f t="shared" si="8"/>
        <v/>
      </c>
      <c r="AD146" s="21"/>
      <c r="AE146" s="21"/>
      <c r="AF146" s="33"/>
      <c r="AG146" s="35"/>
      <c r="AH146" s="35"/>
      <c r="AI146" s="33"/>
      <c r="AJ146" s="33"/>
      <c r="AK146" s="33"/>
      <c r="AL146" s="33"/>
      <c r="AM146" s="33"/>
      <c r="AN146" s="33"/>
      <c r="AO146" s="33"/>
      <c r="AP146" s="33"/>
      <c r="AQ146" s="34"/>
      <c r="AR146" s="34"/>
      <c r="AS146" s="33"/>
      <c r="AT146" s="33"/>
      <c r="AU146" s="33"/>
      <c r="AV146" s="33"/>
      <c r="AW146" s="33"/>
      <c r="AX146" s="33"/>
      <c r="AY146" s="33"/>
    </row>
    <row r="147" spans="1:51" ht="30.75" customHeight="1" x14ac:dyDescent="0.25">
      <c r="A147" s="1"/>
      <c r="B147" s="21"/>
      <c r="C147" s="21"/>
      <c r="D147" s="21"/>
      <c r="E147" s="21"/>
      <c r="F147" s="22"/>
      <c r="G147" s="23"/>
      <c r="H147" s="24"/>
      <c r="I147" s="24"/>
      <c r="J147" s="24"/>
      <c r="K147" s="21"/>
      <c r="L147" s="24"/>
      <c r="M147" s="24"/>
      <c r="N147" s="24"/>
      <c r="O147" s="21"/>
      <c r="P147" s="21"/>
      <c r="Q147" s="25" t="str">
        <f>IF(P147="","",VLOOKUP(P147,Listas!$A$73:$C$138,3))</f>
        <v/>
      </c>
      <c r="R147" s="25" t="str">
        <f>IF(Q147="","",_xlfn.XLOOKUP(Q147,Listas!$C$1:$C$67,Listas!$A$1:$A$67,"No encontrado",0))</f>
        <v/>
      </c>
      <c r="S147" s="25" t="str">
        <f>IF(Q147="","",_xlfn.XLOOKUP(Q147,Listas!$C$1:$C$67,Listas!$B$1:$B$67,"No encontrado",0))</f>
        <v/>
      </c>
      <c r="T147" s="25" t="str">
        <f>IF(Q147="","",_xlfn.XLOOKUP(Q147,Listas!$C$1:$C$67,Listas!$D$1:$D$67,"No encontrado",0))</f>
        <v/>
      </c>
      <c r="U147" s="23" t="str">
        <f>IF(P147="","",VLOOKUP(P147,Listas!$A$73:$B$138,2))</f>
        <v/>
      </c>
      <c r="V147" s="26"/>
      <c r="W147" s="27" t="str" cm="1">
        <f t="array" ref="W147">IF(V147="","",_xlfn.IFS(V147=1,10,V147=2,30,V147=3,100,V147=4,300,V147=5,1000))</f>
        <v/>
      </c>
      <c r="X147" s="26"/>
      <c r="Y147" s="28" t="str">
        <f t="shared" si="6"/>
        <v/>
      </c>
      <c r="Z147" s="29" t="str" cm="1">
        <f t="array" ref="Z147">IF(W147="","",_xlfn.IFS(W147&lt;100,1,W147=100,2,W147&gt;100,4))</f>
        <v/>
      </c>
      <c r="AA147" s="29" t="str" cm="1">
        <f t="array" ref="AA147">IF(X147="","",_xlfn.IFS(X147&lt;0.3,1,X147&lt;3,2,X147=3,4))</f>
        <v/>
      </c>
      <c r="AB147" s="29" t="str">
        <f t="shared" si="7"/>
        <v/>
      </c>
      <c r="AC147" s="29" t="str">
        <f t="shared" si="8"/>
        <v/>
      </c>
      <c r="AD147" s="21"/>
      <c r="AE147" s="21"/>
      <c r="AF147" s="33"/>
      <c r="AG147" s="35"/>
      <c r="AH147" s="35"/>
      <c r="AI147" s="33"/>
      <c r="AJ147" s="33"/>
      <c r="AK147" s="33"/>
      <c r="AL147" s="33"/>
      <c r="AM147" s="33"/>
      <c r="AN147" s="33"/>
      <c r="AO147" s="33"/>
      <c r="AP147" s="33"/>
      <c r="AQ147" s="34"/>
      <c r="AR147" s="34"/>
      <c r="AS147" s="33"/>
      <c r="AT147" s="33"/>
      <c r="AU147" s="33"/>
      <c r="AV147" s="33"/>
      <c r="AW147" s="33"/>
      <c r="AX147" s="33"/>
      <c r="AY147" s="33"/>
    </row>
    <row r="148" spans="1:51" ht="30.75" customHeight="1" x14ac:dyDescent="0.25">
      <c r="A148" s="1"/>
      <c r="B148" s="21"/>
      <c r="C148" s="21"/>
      <c r="D148" s="21"/>
      <c r="E148" s="21"/>
      <c r="F148" s="22"/>
      <c r="G148" s="23"/>
      <c r="H148" s="24"/>
      <c r="I148" s="24"/>
      <c r="J148" s="24"/>
      <c r="K148" s="21"/>
      <c r="L148" s="24"/>
      <c r="M148" s="24"/>
      <c r="N148" s="24"/>
      <c r="O148" s="21"/>
      <c r="P148" s="21"/>
      <c r="Q148" s="25" t="str">
        <f>IF(P148="","",VLOOKUP(P148,Listas!$A$73:$C$138,3))</f>
        <v/>
      </c>
      <c r="R148" s="25" t="str">
        <f>IF(Q148="","",_xlfn.XLOOKUP(Q148,Listas!$C$1:$C$67,Listas!$A$1:$A$67,"No encontrado",0))</f>
        <v/>
      </c>
      <c r="S148" s="25" t="str">
        <f>IF(Q148="","",_xlfn.XLOOKUP(Q148,Listas!$C$1:$C$67,Listas!$B$1:$B$67,"No encontrado",0))</f>
        <v/>
      </c>
      <c r="T148" s="25" t="str">
        <f>IF(Q148="","",_xlfn.XLOOKUP(Q148,Listas!$C$1:$C$67,Listas!$D$1:$D$67,"No encontrado",0))</f>
        <v/>
      </c>
      <c r="U148" s="23" t="str">
        <f>IF(P148="","",VLOOKUP(P148,Listas!$A$73:$B$138,2))</f>
        <v/>
      </c>
      <c r="V148" s="26"/>
      <c r="W148" s="27" t="str" cm="1">
        <f t="array" ref="W148">IF(V148="","",_xlfn.IFS(V148=1,10,V148=2,30,V148=3,100,V148=4,300,V148=5,1000))</f>
        <v/>
      </c>
      <c r="X148" s="26"/>
      <c r="Y148" s="28" t="str">
        <f t="shared" si="6"/>
        <v/>
      </c>
      <c r="Z148" s="29" t="str" cm="1">
        <f t="array" ref="Z148">IF(W148="","",_xlfn.IFS(W148&lt;100,1,W148=100,2,W148&gt;100,4))</f>
        <v/>
      </c>
      <c r="AA148" s="29" t="str" cm="1">
        <f t="array" ref="AA148">IF(X148="","",_xlfn.IFS(X148&lt;0.3,1,X148&lt;3,2,X148=3,4))</f>
        <v/>
      </c>
      <c r="AB148" s="29" t="str">
        <f t="shared" si="7"/>
        <v/>
      </c>
      <c r="AC148" s="29" t="str">
        <f t="shared" si="8"/>
        <v/>
      </c>
      <c r="AD148" s="21"/>
      <c r="AE148" s="21"/>
      <c r="AF148" s="33"/>
      <c r="AG148" s="35"/>
      <c r="AH148" s="35"/>
      <c r="AI148" s="33"/>
      <c r="AJ148" s="33"/>
      <c r="AK148" s="33"/>
      <c r="AL148" s="33"/>
      <c r="AM148" s="33"/>
      <c r="AN148" s="33"/>
      <c r="AO148" s="33"/>
      <c r="AP148" s="33"/>
      <c r="AQ148" s="34"/>
      <c r="AR148" s="34"/>
      <c r="AS148" s="33"/>
      <c r="AT148" s="33"/>
      <c r="AU148" s="33"/>
      <c r="AV148" s="33"/>
      <c r="AW148" s="33"/>
      <c r="AX148" s="33"/>
      <c r="AY148" s="33"/>
    </row>
    <row r="149" spans="1:51" ht="30.75" customHeight="1" x14ac:dyDescent="0.25">
      <c r="A149" s="1"/>
      <c r="B149" s="21"/>
      <c r="C149" s="21"/>
      <c r="D149" s="21"/>
      <c r="E149" s="21"/>
      <c r="F149" s="22"/>
      <c r="G149" s="23"/>
      <c r="H149" s="21"/>
      <c r="I149" s="21"/>
      <c r="J149" s="21"/>
      <c r="K149" s="21"/>
      <c r="L149" s="21"/>
      <c r="M149" s="21"/>
      <c r="N149" s="21"/>
      <c r="O149" s="21"/>
      <c r="P149" s="21"/>
      <c r="Q149" s="25" t="str">
        <f>IF(P149="","",VLOOKUP(P149,Listas!$A$73:$C$138,3))</f>
        <v/>
      </c>
      <c r="R149" s="25" t="str">
        <f>IF(Q149="","",_xlfn.XLOOKUP(Q149,Listas!$C$1:$C$67,Listas!$A$1:$A$67,"No encontrado",0))</f>
        <v/>
      </c>
      <c r="S149" s="25" t="str">
        <f>IF(Q149="","",_xlfn.XLOOKUP(Q149,Listas!$C$1:$C$67,Listas!$B$1:$B$67,"No encontrado",0))</f>
        <v/>
      </c>
      <c r="T149" s="25" t="str">
        <f>IF(Q149="","",_xlfn.XLOOKUP(Q149,Listas!$C$1:$C$67,Listas!$D$1:$D$67,"No encontrado",0))</f>
        <v/>
      </c>
      <c r="U149" s="23" t="str">
        <f>IF(P149="","",VLOOKUP(P149,Listas!$A$73:$B$138,2))</f>
        <v/>
      </c>
      <c r="V149" s="26"/>
      <c r="W149" s="27" t="str" cm="1">
        <f t="array" ref="W149">IF(V149="","",_xlfn.IFS(V149=1,10,V149=2,30,V149=3,100,V149=4,300,V149=5,1000))</f>
        <v/>
      </c>
      <c r="X149" s="26"/>
      <c r="Y149" s="28" t="str">
        <f t="shared" si="6"/>
        <v/>
      </c>
      <c r="Z149" s="29" t="str" cm="1">
        <f t="array" ref="Z149">IF(W149="","",_xlfn.IFS(W149&lt;100,1,W149=100,2,W149&gt;100,4))</f>
        <v/>
      </c>
      <c r="AA149" s="29" t="str" cm="1">
        <f t="array" ref="AA149">IF(X149="","",_xlfn.IFS(X149&lt;0.3,1,X149&lt;3,2,X149=3,4))</f>
        <v/>
      </c>
      <c r="AB149" s="29" t="str">
        <f t="shared" si="7"/>
        <v/>
      </c>
      <c r="AC149" s="29" t="str">
        <f t="shared" si="8"/>
        <v/>
      </c>
      <c r="AD149" s="21"/>
      <c r="AE149" s="21"/>
      <c r="AF149" s="33"/>
      <c r="AG149" s="35"/>
      <c r="AH149" s="35"/>
      <c r="AI149" s="33"/>
      <c r="AJ149" s="33"/>
      <c r="AK149" s="33"/>
      <c r="AL149" s="33"/>
      <c r="AM149" s="33"/>
      <c r="AN149" s="33"/>
      <c r="AO149" s="33"/>
      <c r="AP149" s="33"/>
      <c r="AQ149" s="34"/>
      <c r="AR149" s="34"/>
      <c r="AS149" s="33"/>
      <c r="AT149" s="33"/>
      <c r="AU149" s="33"/>
      <c r="AV149" s="33"/>
      <c r="AW149" s="33"/>
      <c r="AX149" s="33"/>
      <c r="AY149" s="33"/>
    </row>
    <row r="150" spans="1:51" ht="30.75" customHeight="1" x14ac:dyDescent="0.25">
      <c r="A150" s="1"/>
      <c r="B150" s="21"/>
      <c r="C150" s="21"/>
      <c r="D150" s="21"/>
      <c r="E150" s="21"/>
      <c r="F150" s="22"/>
      <c r="G150" s="23"/>
      <c r="H150" s="21"/>
      <c r="I150" s="21"/>
      <c r="J150" s="21"/>
      <c r="K150" s="21"/>
      <c r="L150" s="21"/>
      <c r="M150" s="21"/>
      <c r="N150" s="21"/>
      <c r="O150" s="21"/>
      <c r="P150" s="21"/>
      <c r="Q150" s="25" t="str">
        <f>IF(P150="","",VLOOKUP(P150,Listas!$A$73:$C$138,3))</f>
        <v/>
      </c>
      <c r="R150" s="25" t="str">
        <f>IF(Q150="","",_xlfn.XLOOKUP(Q150,Listas!$C$1:$C$67,Listas!$A$1:$A$67,"No encontrado",0))</f>
        <v/>
      </c>
      <c r="S150" s="25" t="str">
        <f>IF(Q150="","",_xlfn.XLOOKUP(Q150,Listas!$C$1:$C$67,Listas!$B$1:$B$67,"No encontrado",0))</f>
        <v/>
      </c>
      <c r="T150" s="25" t="str">
        <f>IF(Q150="","",_xlfn.XLOOKUP(Q150,Listas!$C$1:$C$67,Listas!$D$1:$D$67,"No encontrado",0))</f>
        <v/>
      </c>
      <c r="U150" s="23" t="str">
        <f>IF(P150="","",VLOOKUP(P150,Listas!$A$73:$B$138,2))</f>
        <v/>
      </c>
      <c r="V150" s="26"/>
      <c r="W150" s="27" t="str" cm="1">
        <f t="array" ref="W150">IF(V150="","",_xlfn.IFS(V150=1,10,V150=2,30,V150=3,100,V150=4,300,V150=5,1000))</f>
        <v/>
      </c>
      <c r="X150" s="26"/>
      <c r="Y150" s="28" t="str">
        <f t="shared" si="6"/>
        <v/>
      </c>
      <c r="Z150" s="29" t="str" cm="1">
        <f t="array" ref="Z150">IF(W150="","",_xlfn.IFS(W150&lt;100,1,W150=100,2,W150&gt;100,4))</f>
        <v/>
      </c>
      <c r="AA150" s="29" t="str" cm="1">
        <f t="array" ref="AA150">IF(X150="","",_xlfn.IFS(X150&lt;0.3,1,X150&lt;3,2,X150=3,4))</f>
        <v/>
      </c>
      <c r="AB150" s="29" t="str">
        <f t="shared" si="7"/>
        <v/>
      </c>
      <c r="AC150" s="29" t="str">
        <f t="shared" si="8"/>
        <v/>
      </c>
      <c r="AD150" s="21"/>
      <c r="AE150" s="21"/>
      <c r="AF150" s="33"/>
      <c r="AG150" s="35"/>
      <c r="AH150" s="35"/>
      <c r="AI150" s="33"/>
      <c r="AJ150" s="33"/>
      <c r="AK150" s="33"/>
      <c r="AL150" s="33"/>
      <c r="AM150" s="33"/>
      <c r="AN150" s="33"/>
      <c r="AO150" s="33"/>
      <c r="AP150" s="33"/>
      <c r="AQ150" s="34"/>
      <c r="AR150" s="34"/>
      <c r="AS150" s="33"/>
      <c r="AT150" s="33"/>
      <c r="AU150" s="33"/>
      <c r="AV150" s="33"/>
      <c r="AW150" s="33"/>
      <c r="AX150" s="33"/>
      <c r="AY150" s="33"/>
    </row>
    <row r="151" spans="1:51" ht="30.75" customHeight="1" x14ac:dyDescent="0.25">
      <c r="A151" s="1"/>
      <c r="B151" s="21"/>
      <c r="C151" s="21"/>
      <c r="D151" s="21"/>
      <c r="E151" s="21"/>
      <c r="F151" s="22"/>
      <c r="G151" s="23"/>
      <c r="H151" s="21"/>
      <c r="I151" s="21"/>
      <c r="J151" s="21"/>
      <c r="K151" s="21"/>
      <c r="L151" s="21"/>
      <c r="M151" s="21"/>
      <c r="N151" s="21"/>
      <c r="O151" s="21"/>
      <c r="P151" s="21"/>
      <c r="Q151" s="25" t="str">
        <f>IF(P151="","",VLOOKUP(P151,Listas!$A$73:$C$138,3))</f>
        <v/>
      </c>
      <c r="R151" s="25" t="str">
        <f>IF(Q151="","",_xlfn.XLOOKUP(Q151,Listas!$C$1:$C$67,Listas!$A$1:$A$67,"No encontrado",0))</f>
        <v/>
      </c>
      <c r="S151" s="25" t="str">
        <f>IF(Q151="","",_xlfn.XLOOKUP(Q151,Listas!$C$1:$C$67,Listas!$B$1:$B$67,"No encontrado",0))</f>
        <v/>
      </c>
      <c r="T151" s="25" t="str">
        <f>IF(Q151="","",_xlfn.XLOOKUP(Q151,Listas!$C$1:$C$67,Listas!$D$1:$D$67,"No encontrado",0))</f>
        <v/>
      </c>
      <c r="U151" s="23" t="str">
        <f>IF(P151="","",VLOOKUP(P151,Listas!$A$73:$B$138,2))</f>
        <v/>
      </c>
      <c r="V151" s="26"/>
      <c r="W151" s="27" t="str" cm="1">
        <f t="array" ref="W151">IF(V151="","",_xlfn.IFS(V151=1,10,V151=2,30,V151=3,100,V151=4,300,V151=5,1000))</f>
        <v/>
      </c>
      <c r="X151" s="26"/>
      <c r="Y151" s="28" t="str">
        <f t="shared" si="6"/>
        <v/>
      </c>
      <c r="Z151" s="29" t="str" cm="1">
        <f t="array" ref="Z151">IF(W151="","",_xlfn.IFS(W151&lt;100,1,W151=100,2,W151&gt;100,4))</f>
        <v/>
      </c>
      <c r="AA151" s="29" t="str" cm="1">
        <f t="array" ref="AA151">IF(X151="","",_xlfn.IFS(X151&lt;0.3,1,X151&lt;3,2,X151=3,4))</f>
        <v/>
      </c>
      <c r="AB151" s="29" t="str">
        <f t="shared" si="7"/>
        <v/>
      </c>
      <c r="AC151" s="29" t="str">
        <f t="shared" si="8"/>
        <v/>
      </c>
      <c r="AD151" s="21"/>
      <c r="AE151" s="21"/>
      <c r="AF151" s="33"/>
      <c r="AG151" s="35"/>
      <c r="AH151" s="35"/>
      <c r="AI151" s="33"/>
      <c r="AJ151" s="33"/>
      <c r="AK151" s="33"/>
      <c r="AL151" s="33"/>
      <c r="AM151" s="33"/>
      <c r="AN151" s="33"/>
      <c r="AO151" s="33"/>
      <c r="AP151" s="33"/>
      <c r="AQ151" s="34"/>
      <c r="AR151" s="34"/>
      <c r="AS151" s="33"/>
      <c r="AT151" s="33"/>
      <c r="AU151" s="33"/>
      <c r="AV151" s="33"/>
      <c r="AW151" s="33"/>
      <c r="AX151" s="33"/>
      <c r="AY151" s="33"/>
    </row>
    <row r="152" spans="1:51" ht="30.75" customHeight="1" x14ac:dyDescent="0.25">
      <c r="A152" s="1"/>
      <c r="B152" s="21"/>
      <c r="C152" s="21"/>
      <c r="D152" s="21"/>
      <c r="E152" s="21"/>
      <c r="F152" s="22"/>
      <c r="G152" s="23"/>
      <c r="H152" s="24"/>
      <c r="I152" s="24"/>
      <c r="J152" s="24"/>
      <c r="K152" s="21"/>
      <c r="L152" s="21"/>
      <c r="M152" s="21"/>
      <c r="N152" s="24"/>
      <c r="O152" s="21"/>
      <c r="P152" s="21"/>
      <c r="Q152" s="25" t="str">
        <f>IF(P152="","",VLOOKUP(P152,Listas!$A$73:$C$138,3))</f>
        <v/>
      </c>
      <c r="R152" s="25" t="str">
        <f>IF(Q152="","",_xlfn.XLOOKUP(Q152,Listas!$C$1:$C$67,Listas!$A$1:$A$67,"No encontrado",0))</f>
        <v/>
      </c>
      <c r="S152" s="25" t="str">
        <f>IF(Q152="","",_xlfn.XLOOKUP(Q152,Listas!$C$1:$C$67,Listas!$B$1:$B$67,"No encontrado",0))</f>
        <v/>
      </c>
      <c r="T152" s="25" t="str">
        <f>IF(Q152="","",_xlfn.XLOOKUP(Q152,Listas!$C$1:$C$67,Listas!$D$1:$D$67,"No encontrado",0))</f>
        <v/>
      </c>
      <c r="U152" s="23" t="str">
        <f>IF(P152="","",VLOOKUP(P152,Listas!$A$73:$B$138,2))</f>
        <v/>
      </c>
      <c r="V152" s="26"/>
      <c r="W152" s="27" t="str" cm="1">
        <f t="array" ref="W152">IF(V152="","",_xlfn.IFS(V152=1,10,V152=2,30,V152=3,100,V152=4,300,V152=5,1000))</f>
        <v/>
      </c>
      <c r="X152" s="26"/>
      <c r="Y152" s="28" t="str">
        <f t="shared" si="6"/>
        <v/>
      </c>
      <c r="Z152" s="29" t="str" cm="1">
        <f t="array" ref="Z152">IF(W152="","",_xlfn.IFS(W152&lt;100,1,W152=100,2,W152&gt;100,4))</f>
        <v/>
      </c>
      <c r="AA152" s="29" t="str" cm="1">
        <f t="array" ref="AA152">IF(X152="","",_xlfn.IFS(X152&lt;0.3,1,X152&lt;3,2,X152=3,4))</f>
        <v/>
      </c>
      <c r="AB152" s="29" t="str">
        <f t="shared" si="7"/>
        <v/>
      </c>
      <c r="AC152" s="29" t="str">
        <f t="shared" si="8"/>
        <v/>
      </c>
      <c r="AD152" s="22"/>
      <c r="AE152" s="21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4"/>
      <c r="AR152" s="34"/>
      <c r="AS152" s="33"/>
      <c r="AT152" s="33"/>
      <c r="AU152" s="33"/>
      <c r="AV152" s="33"/>
      <c r="AW152" s="33"/>
      <c r="AX152" s="33"/>
      <c r="AY152" s="33"/>
    </row>
    <row r="153" spans="1:51" ht="30.75" customHeight="1" x14ac:dyDescent="0.25">
      <c r="A153" s="1"/>
      <c r="B153" s="21"/>
      <c r="C153" s="21"/>
      <c r="D153" s="21"/>
      <c r="E153" s="21"/>
      <c r="F153" s="22"/>
      <c r="G153" s="23"/>
      <c r="H153" s="24"/>
      <c r="I153" s="24"/>
      <c r="J153" s="24"/>
      <c r="K153" s="21"/>
      <c r="L153" s="24"/>
      <c r="M153" s="24"/>
      <c r="N153" s="24"/>
      <c r="O153" s="21"/>
      <c r="P153" s="21"/>
      <c r="Q153" s="25" t="str">
        <f>IF(P153="","",VLOOKUP(P153,Listas!$A$73:$C$138,3))</f>
        <v/>
      </c>
      <c r="R153" s="25" t="str">
        <f>IF(Q153="","",_xlfn.XLOOKUP(Q153,Listas!$C$1:$C$67,Listas!$A$1:$A$67,"No encontrado",0))</f>
        <v/>
      </c>
      <c r="S153" s="25" t="str">
        <f>IF(Q153="","",_xlfn.XLOOKUP(Q153,Listas!$C$1:$C$67,Listas!$B$1:$B$67,"No encontrado",0))</f>
        <v/>
      </c>
      <c r="T153" s="25" t="str">
        <f>IF(Q153="","",_xlfn.XLOOKUP(Q153,Listas!$C$1:$C$67,Listas!$D$1:$D$67,"No encontrado",0))</f>
        <v/>
      </c>
      <c r="U153" s="23" t="str">
        <f>IF(P153="","",VLOOKUP(P153,Listas!$A$73:$B$138,2))</f>
        <v/>
      </c>
      <c r="V153" s="26"/>
      <c r="W153" s="27" t="str" cm="1">
        <f t="array" ref="W153">IF(V153="","",_xlfn.IFS(V153=1,10,V153=2,30,V153=3,100,V153=4,300,V153=5,1000))</f>
        <v/>
      </c>
      <c r="X153" s="26"/>
      <c r="Y153" s="28" t="str">
        <f t="shared" si="6"/>
        <v/>
      </c>
      <c r="Z153" s="29" t="str" cm="1">
        <f t="array" ref="Z153">IF(W153="","",_xlfn.IFS(W153&lt;100,1,W153=100,2,W153&gt;100,4))</f>
        <v/>
      </c>
      <c r="AA153" s="29" t="str" cm="1">
        <f t="array" ref="AA153">IF(X153="","",_xlfn.IFS(X153&lt;0.3,1,X153&lt;3,2,X153=3,4))</f>
        <v/>
      </c>
      <c r="AB153" s="29" t="str">
        <f t="shared" si="7"/>
        <v/>
      </c>
      <c r="AC153" s="29" t="str">
        <f t="shared" si="8"/>
        <v/>
      </c>
      <c r="AD153" s="21"/>
      <c r="AE153" s="21"/>
      <c r="AF153" s="33"/>
      <c r="AG153" s="35"/>
      <c r="AH153" s="35"/>
      <c r="AI153" s="33"/>
      <c r="AJ153" s="33"/>
      <c r="AK153" s="33"/>
      <c r="AL153" s="33"/>
      <c r="AM153" s="33"/>
      <c r="AN153" s="33"/>
      <c r="AO153" s="33"/>
      <c r="AP153" s="33"/>
      <c r="AQ153" s="34"/>
      <c r="AR153" s="34"/>
      <c r="AS153" s="33"/>
      <c r="AT153" s="33"/>
      <c r="AU153" s="33"/>
      <c r="AV153" s="33"/>
      <c r="AW153" s="33"/>
      <c r="AX153" s="33"/>
      <c r="AY153" s="33"/>
    </row>
    <row r="154" spans="1:51" ht="30.75" customHeight="1" x14ac:dyDescent="0.25">
      <c r="A154" s="1"/>
      <c r="B154" s="21"/>
      <c r="C154" s="21"/>
      <c r="D154" s="21"/>
      <c r="E154" s="21"/>
      <c r="F154" s="22"/>
      <c r="G154" s="23"/>
      <c r="H154" s="24"/>
      <c r="I154" s="24"/>
      <c r="J154" s="24"/>
      <c r="K154" s="21"/>
      <c r="L154" s="24"/>
      <c r="M154" s="24"/>
      <c r="N154" s="24"/>
      <c r="O154" s="21"/>
      <c r="P154" s="21"/>
      <c r="Q154" s="25" t="str">
        <f>IF(P154="","",VLOOKUP(P154,Listas!$A$73:$C$138,3))</f>
        <v/>
      </c>
      <c r="R154" s="25" t="str">
        <f>IF(Q154="","",_xlfn.XLOOKUP(Q154,Listas!$C$1:$C$67,Listas!$A$1:$A$67,"No encontrado",0))</f>
        <v/>
      </c>
      <c r="S154" s="25" t="str">
        <f>IF(Q154="","",_xlfn.XLOOKUP(Q154,Listas!$C$1:$C$67,Listas!$B$1:$B$67,"No encontrado",0))</f>
        <v/>
      </c>
      <c r="T154" s="25" t="str">
        <f>IF(Q154="","",_xlfn.XLOOKUP(Q154,Listas!$C$1:$C$67,Listas!$D$1:$D$67,"No encontrado",0))</f>
        <v/>
      </c>
      <c r="U154" s="23" t="str">
        <f>IF(P154="","",VLOOKUP(P154,Listas!$A$73:$B$138,2))</f>
        <v/>
      </c>
      <c r="V154" s="26"/>
      <c r="W154" s="27" t="str" cm="1">
        <f t="array" ref="W154">IF(V154="","",_xlfn.IFS(V154=1,10,V154=2,30,V154=3,100,V154=4,300,V154=5,1000))</f>
        <v/>
      </c>
      <c r="X154" s="26"/>
      <c r="Y154" s="28" t="str">
        <f t="shared" si="6"/>
        <v/>
      </c>
      <c r="Z154" s="29" t="str" cm="1">
        <f t="array" ref="Z154">IF(W154="","",_xlfn.IFS(W154&lt;100,1,W154=100,2,W154&gt;100,4))</f>
        <v/>
      </c>
      <c r="AA154" s="29" t="str" cm="1">
        <f t="array" ref="AA154">IF(X154="","",_xlfn.IFS(X154&lt;0.3,1,X154&lt;3,2,X154=3,4))</f>
        <v/>
      </c>
      <c r="AB154" s="29" t="str">
        <f t="shared" si="7"/>
        <v/>
      </c>
      <c r="AC154" s="29" t="str">
        <f t="shared" si="8"/>
        <v/>
      </c>
      <c r="AD154" s="21"/>
      <c r="AE154" s="21"/>
      <c r="AF154" s="33"/>
      <c r="AG154" s="35"/>
      <c r="AH154" s="35"/>
      <c r="AI154" s="33"/>
      <c r="AJ154" s="33"/>
      <c r="AK154" s="33"/>
      <c r="AL154" s="33"/>
      <c r="AM154" s="33"/>
      <c r="AN154" s="33"/>
      <c r="AO154" s="33"/>
      <c r="AP154" s="33"/>
      <c r="AQ154" s="34"/>
      <c r="AR154" s="34"/>
      <c r="AS154" s="33"/>
      <c r="AT154" s="33"/>
      <c r="AU154" s="33"/>
      <c r="AV154" s="33"/>
      <c r="AW154" s="33"/>
      <c r="AX154" s="33"/>
      <c r="AY154" s="33"/>
    </row>
    <row r="155" spans="1:51" ht="30.75" customHeight="1" x14ac:dyDescent="0.25">
      <c r="A155" s="1"/>
      <c r="B155" s="21"/>
      <c r="C155" s="21"/>
      <c r="D155" s="21"/>
      <c r="E155" s="21"/>
      <c r="F155" s="22"/>
      <c r="G155" s="23"/>
      <c r="H155" s="24"/>
      <c r="I155" s="24"/>
      <c r="J155" s="24"/>
      <c r="K155" s="21"/>
      <c r="L155" s="24"/>
      <c r="M155" s="24"/>
      <c r="N155" s="24"/>
      <c r="O155" s="21"/>
      <c r="P155" s="21"/>
      <c r="Q155" s="25" t="str">
        <f>IF(P155="","",VLOOKUP(P155,Listas!$A$73:$C$138,3))</f>
        <v/>
      </c>
      <c r="R155" s="25" t="str">
        <f>IF(Q155="","",_xlfn.XLOOKUP(Q155,Listas!$C$1:$C$67,Listas!$A$1:$A$67,"No encontrado",0))</f>
        <v/>
      </c>
      <c r="S155" s="25" t="str">
        <f>IF(Q155="","",_xlfn.XLOOKUP(Q155,Listas!$C$1:$C$67,Listas!$B$1:$B$67,"No encontrado",0))</f>
        <v/>
      </c>
      <c r="T155" s="25" t="str">
        <f>IF(Q155="","",_xlfn.XLOOKUP(Q155,Listas!$C$1:$C$67,Listas!$D$1:$D$67,"No encontrado",0))</f>
        <v/>
      </c>
      <c r="U155" s="23" t="str">
        <f>IF(P155="","",VLOOKUP(P155,Listas!$A$73:$B$138,2))</f>
        <v/>
      </c>
      <c r="V155" s="26"/>
      <c r="W155" s="27" t="str" cm="1">
        <f t="array" ref="W155">IF(V155="","",_xlfn.IFS(V155=1,10,V155=2,30,V155=3,100,V155=4,300,V155=5,1000))</f>
        <v/>
      </c>
      <c r="X155" s="26"/>
      <c r="Y155" s="28" t="str">
        <f t="shared" si="6"/>
        <v/>
      </c>
      <c r="Z155" s="29" t="str" cm="1">
        <f t="array" ref="Z155">IF(W155="","",_xlfn.IFS(W155&lt;100,1,W155=100,2,W155&gt;100,4))</f>
        <v/>
      </c>
      <c r="AA155" s="29" t="str" cm="1">
        <f t="array" ref="AA155">IF(X155="","",_xlfn.IFS(X155&lt;0.3,1,X155&lt;3,2,X155=3,4))</f>
        <v/>
      </c>
      <c r="AB155" s="29" t="str">
        <f t="shared" si="7"/>
        <v/>
      </c>
      <c r="AC155" s="29" t="str">
        <f t="shared" si="8"/>
        <v/>
      </c>
      <c r="AD155" s="21"/>
      <c r="AE155" s="21"/>
      <c r="AF155" s="33"/>
      <c r="AG155" s="35"/>
      <c r="AH155" s="35"/>
      <c r="AI155" s="33"/>
      <c r="AJ155" s="33"/>
      <c r="AK155" s="33"/>
      <c r="AL155" s="33"/>
      <c r="AM155" s="33"/>
      <c r="AN155" s="33"/>
      <c r="AO155" s="33"/>
      <c r="AP155" s="33"/>
      <c r="AQ155" s="34"/>
      <c r="AR155" s="34"/>
      <c r="AS155" s="33"/>
      <c r="AT155" s="33"/>
      <c r="AU155" s="33"/>
      <c r="AV155" s="33"/>
      <c r="AW155" s="33"/>
      <c r="AX155" s="33"/>
      <c r="AY155" s="33"/>
    </row>
    <row r="156" spans="1:51" ht="30.75" customHeight="1" x14ac:dyDescent="0.25">
      <c r="A156" s="1"/>
      <c r="B156" s="21"/>
      <c r="C156" s="21"/>
      <c r="D156" s="21"/>
      <c r="E156" s="21"/>
      <c r="F156" s="22"/>
      <c r="G156" s="23"/>
      <c r="H156" s="24"/>
      <c r="I156" s="24"/>
      <c r="J156" s="24"/>
      <c r="K156" s="21"/>
      <c r="L156" s="24"/>
      <c r="M156" s="24"/>
      <c r="N156" s="24"/>
      <c r="O156" s="21"/>
      <c r="P156" s="21"/>
      <c r="Q156" s="25" t="str">
        <f>IF(P156="","",VLOOKUP(P156,Listas!$A$73:$C$138,3))</f>
        <v/>
      </c>
      <c r="R156" s="25" t="str">
        <f>IF(Q156="","",_xlfn.XLOOKUP(Q156,Listas!$C$1:$C$67,Listas!$A$1:$A$67,"No encontrado",0))</f>
        <v/>
      </c>
      <c r="S156" s="25" t="str">
        <f>IF(Q156="","",_xlfn.XLOOKUP(Q156,Listas!$C$1:$C$67,Listas!$B$1:$B$67,"No encontrado",0))</f>
        <v/>
      </c>
      <c r="T156" s="25" t="str">
        <f>IF(Q156="","",_xlfn.XLOOKUP(Q156,Listas!$C$1:$C$67,Listas!$D$1:$D$67,"No encontrado",0))</f>
        <v/>
      </c>
      <c r="U156" s="23" t="str">
        <f>IF(P156="","",VLOOKUP(P156,Listas!$A$73:$B$138,2))</f>
        <v/>
      </c>
      <c r="V156" s="26"/>
      <c r="W156" s="27" t="str" cm="1">
        <f t="array" ref="W156">IF(V156="","",_xlfn.IFS(V156=1,10,V156=2,30,V156=3,100,V156=4,300,V156=5,1000))</f>
        <v/>
      </c>
      <c r="X156" s="26"/>
      <c r="Y156" s="28" t="str">
        <f t="shared" si="6"/>
        <v/>
      </c>
      <c r="Z156" s="29" t="str" cm="1">
        <f t="array" ref="Z156">IF(W156="","",_xlfn.IFS(W156&lt;100,1,W156=100,2,W156&gt;100,4))</f>
        <v/>
      </c>
      <c r="AA156" s="29" t="str" cm="1">
        <f t="array" ref="AA156">IF(X156="","",_xlfn.IFS(X156&lt;0.3,1,X156&lt;3,2,X156=3,4))</f>
        <v/>
      </c>
      <c r="AB156" s="29" t="str">
        <f t="shared" si="7"/>
        <v/>
      </c>
      <c r="AC156" s="29" t="str">
        <f t="shared" si="8"/>
        <v/>
      </c>
      <c r="AD156" s="21"/>
      <c r="AE156" s="21"/>
      <c r="AF156" s="33"/>
      <c r="AG156" s="35"/>
      <c r="AH156" s="35"/>
      <c r="AI156" s="33"/>
      <c r="AJ156" s="33"/>
      <c r="AK156" s="33"/>
      <c r="AL156" s="33"/>
      <c r="AM156" s="33"/>
      <c r="AN156" s="33"/>
      <c r="AO156" s="33"/>
      <c r="AP156" s="33"/>
      <c r="AQ156" s="34"/>
      <c r="AR156" s="34"/>
      <c r="AS156" s="33"/>
      <c r="AT156" s="33"/>
      <c r="AU156" s="33"/>
      <c r="AV156" s="33"/>
      <c r="AW156" s="33"/>
      <c r="AX156" s="33"/>
      <c r="AY156" s="33"/>
    </row>
    <row r="157" spans="1:51" ht="30.75" customHeight="1" x14ac:dyDescent="0.25">
      <c r="A157" s="1"/>
      <c r="B157" s="21"/>
      <c r="C157" s="21"/>
      <c r="D157" s="21"/>
      <c r="E157" s="21"/>
      <c r="F157" s="22"/>
      <c r="G157" s="23"/>
      <c r="H157" s="24"/>
      <c r="I157" s="24"/>
      <c r="J157" s="24"/>
      <c r="K157" s="21"/>
      <c r="L157" s="24"/>
      <c r="M157" s="24"/>
      <c r="N157" s="24"/>
      <c r="O157" s="21"/>
      <c r="P157" s="21"/>
      <c r="Q157" s="25" t="str">
        <f>IF(P157="","",VLOOKUP(P157,Listas!$A$73:$C$138,3))</f>
        <v/>
      </c>
      <c r="R157" s="25" t="str">
        <f>IF(Q157="","",_xlfn.XLOOKUP(Q157,Listas!$C$1:$C$67,Listas!$A$1:$A$67,"No encontrado",0))</f>
        <v/>
      </c>
      <c r="S157" s="25" t="str">
        <f>IF(Q157="","",_xlfn.XLOOKUP(Q157,Listas!$C$1:$C$67,Listas!$B$1:$B$67,"No encontrado",0))</f>
        <v/>
      </c>
      <c r="T157" s="25" t="str">
        <f>IF(Q157="","",_xlfn.XLOOKUP(Q157,Listas!$C$1:$C$67,Listas!$D$1:$D$67,"No encontrado",0))</f>
        <v/>
      </c>
      <c r="U157" s="23" t="str">
        <f>IF(P157="","",VLOOKUP(P157,Listas!$A$73:$B$138,2))</f>
        <v/>
      </c>
      <c r="V157" s="26"/>
      <c r="W157" s="27" t="str" cm="1">
        <f t="array" ref="W157">IF(V157="","",_xlfn.IFS(V157=1,10,V157=2,30,V157=3,100,V157=4,300,V157=5,1000))</f>
        <v/>
      </c>
      <c r="X157" s="26"/>
      <c r="Y157" s="28" t="str">
        <f t="shared" si="6"/>
        <v/>
      </c>
      <c r="Z157" s="29" t="str" cm="1">
        <f t="array" ref="Z157">IF(W157="","",_xlfn.IFS(W157&lt;100,1,W157=100,2,W157&gt;100,4))</f>
        <v/>
      </c>
      <c r="AA157" s="29" t="str" cm="1">
        <f t="array" ref="AA157">IF(X157="","",_xlfn.IFS(X157&lt;0.3,1,X157&lt;3,2,X157=3,4))</f>
        <v/>
      </c>
      <c r="AB157" s="29" t="str">
        <f t="shared" si="7"/>
        <v/>
      </c>
      <c r="AC157" s="29" t="str">
        <f t="shared" si="8"/>
        <v/>
      </c>
      <c r="AD157" s="21"/>
      <c r="AE157" s="21"/>
      <c r="AF157" s="33"/>
      <c r="AG157" s="35"/>
      <c r="AH157" s="35"/>
      <c r="AI157" s="33"/>
      <c r="AJ157" s="33"/>
      <c r="AK157" s="33"/>
      <c r="AL157" s="33"/>
      <c r="AM157" s="33"/>
      <c r="AN157" s="33"/>
      <c r="AO157" s="33"/>
      <c r="AP157" s="33"/>
      <c r="AQ157" s="34"/>
      <c r="AR157" s="34"/>
      <c r="AS157" s="33"/>
      <c r="AT157" s="33"/>
      <c r="AU157" s="33"/>
      <c r="AV157" s="33"/>
      <c r="AW157" s="33"/>
      <c r="AX157" s="33"/>
      <c r="AY157" s="33"/>
    </row>
    <row r="158" spans="1:51" ht="30.75" customHeight="1" x14ac:dyDescent="0.25">
      <c r="A158" s="1"/>
      <c r="B158" s="21"/>
      <c r="C158" s="21"/>
      <c r="D158" s="21"/>
      <c r="E158" s="21"/>
      <c r="F158" s="22"/>
      <c r="G158" s="23"/>
      <c r="H158" s="21"/>
      <c r="I158" s="21"/>
      <c r="J158" s="21"/>
      <c r="K158" s="21"/>
      <c r="L158" s="21"/>
      <c r="M158" s="21"/>
      <c r="N158" s="21"/>
      <c r="O158" s="21"/>
      <c r="P158" s="21"/>
      <c r="Q158" s="25" t="str">
        <f>IF(P158="","",VLOOKUP(P158,Listas!$A$73:$C$138,3))</f>
        <v/>
      </c>
      <c r="R158" s="25" t="str">
        <f>IF(Q158="","",_xlfn.XLOOKUP(Q158,Listas!$C$1:$C$67,Listas!$A$1:$A$67,"No encontrado",0))</f>
        <v/>
      </c>
      <c r="S158" s="25" t="str">
        <f>IF(Q158="","",_xlfn.XLOOKUP(Q158,Listas!$C$1:$C$67,Listas!$B$1:$B$67,"No encontrado",0))</f>
        <v/>
      </c>
      <c r="T158" s="25" t="str">
        <f>IF(Q158="","",_xlfn.XLOOKUP(Q158,Listas!$C$1:$C$67,Listas!$D$1:$D$67,"No encontrado",0))</f>
        <v/>
      </c>
      <c r="U158" s="23" t="str">
        <f>IF(P158="","",VLOOKUP(P158,Listas!$A$73:$B$138,2))</f>
        <v/>
      </c>
      <c r="V158" s="26"/>
      <c r="W158" s="27" t="str" cm="1">
        <f t="array" ref="W158">IF(V158="","",_xlfn.IFS(V158=1,10,V158=2,30,V158=3,100,V158=4,300,V158=5,1000))</f>
        <v/>
      </c>
      <c r="X158" s="26"/>
      <c r="Y158" s="28" t="str">
        <f t="shared" si="6"/>
        <v/>
      </c>
      <c r="Z158" s="29" t="str" cm="1">
        <f t="array" ref="Z158">IF(W158="","",_xlfn.IFS(W158&lt;100,1,W158=100,2,W158&gt;100,4))</f>
        <v/>
      </c>
      <c r="AA158" s="29" t="str" cm="1">
        <f t="array" ref="AA158">IF(X158="","",_xlfn.IFS(X158&lt;0.3,1,X158&lt;3,2,X158=3,4))</f>
        <v/>
      </c>
      <c r="AB158" s="29" t="str">
        <f t="shared" si="7"/>
        <v/>
      </c>
      <c r="AC158" s="29" t="str">
        <f t="shared" si="8"/>
        <v/>
      </c>
      <c r="AD158" s="21"/>
      <c r="AE158" s="21"/>
      <c r="AF158" s="33"/>
      <c r="AG158" s="35"/>
      <c r="AH158" s="35"/>
      <c r="AI158" s="33"/>
      <c r="AJ158" s="33"/>
      <c r="AK158" s="33"/>
      <c r="AL158" s="33"/>
      <c r="AM158" s="33"/>
      <c r="AN158" s="33"/>
      <c r="AO158" s="33"/>
      <c r="AP158" s="33"/>
      <c r="AQ158" s="34"/>
      <c r="AR158" s="34"/>
      <c r="AS158" s="33"/>
      <c r="AT158" s="33"/>
      <c r="AU158" s="33"/>
      <c r="AV158" s="33"/>
      <c r="AW158" s="33"/>
      <c r="AX158" s="33"/>
      <c r="AY158" s="33"/>
    </row>
    <row r="159" spans="1:51" ht="30.75" customHeight="1" x14ac:dyDescent="0.25">
      <c r="A159" s="1"/>
      <c r="B159" s="21"/>
      <c r="C159" s="21"/>
      <c r="D159" s="21"/>
      <c r="E159" s="21"/>
      <c r="F159" s="22"/>
      <c r="G159" s="23"/>
      <c r="H159" s="21"/>
      <c r="I159" s="21"/>
      <c r="J159" s="21"/>
      <c r="K159" s="21"/>
      <c r="L159" s="21"/>
      <c r="M159" s="21"/>
      <c r="N159" s="21"/>
      <c r="O159" s="21"/>
      <c r="P159" s="21"/>
      <c r="Q159" s="25" t="str">
        <f>IF(P159="","",VLOOKUP(P159,Listas!$A$73:$C$138,3))</f>
        <v/>
      </c>
      <c r="R159" s="25" t="str">
        <f>IF(Q159="","",_xlfn.XLOOKUP(Q159,Listas!$C$1:$C$67,Listas!$A$1:$A$67,"No encontrado",0))</f>
        <v/>
      </c>
      <c r="S159" s="25" t="str">
        <f>IF(Q159="","",_xlfn.XLOOKUP(Q159,Listas!$C$1:$C$67,Listas!$B$1:$B$67,"No encontrado",0))</f>
        <v/>
      </c>
      <c r="T159" s="25" t="str">
        <f>IF(Q159="","",_xlfn.XLOOKUP(Q159,Listas!$C$1:$C$67,Listas!$D$1:$D$67,"No encontrado",0))</f>
        <v/>
      </c>
      <c r="U159" s="23" t="str">
        <f>IF(P159="","",VLOOKUP(P159,Listas!$A$73:$B$138,2))</f>
        <v/>
      </c>
      <c r="V159" s="26"/>
      <c r="W159" s="27" t="str" cm="1">
        <f t="array" ref="W159">IF(V159="","",_xlfn.IFS(V159=1,10,V159=2,30,V159=3,100,V159=4,300,V159=5,1000))</f>
        <v/>
      </c>
      <c r="X159" s="26"/>
      <c r="Y159" s="28" t="str">
        <f t="shared" si="6"/>
        <v/>
      </c>
      <c r="Z159" s="29" t="str" cm="1">
        <f t="array" ref="Z159">IF(W159="","",_xlfn.IFS(W159&lt;100,1,W159=100,2,W159&gt;100,4))</f>
        <v/>
      </c>
      <c r="AA159" s="29" t="str" cm="1">
        <f t="array" ref="AA159">IF(X159="","",_xlfn.IFS(X159&lt;0.3,1,X159&lt;3,2,X159=3,4))</f>
        <v/>
      </c>
      <c r="AB159" s="29" t="str">
        <f t="shared" si="7"/>
        <v/>
      </c>
      <c r="AC159" s="29" t="str">
        <f t="shared" si="8"/>
        <v/>
      </c>
      <c r="AD159" s="21"/>
      <c r="AE159" s="21"/>
      <c r="AF159" s="33"/>
      <c r="AG159" s="35"/>
      <c r="AH159" s="35"/>
      <c r="AI159" s="33"/>
      <c r="AJ159" s="33"/>
      <c r="AK159" s="33"/>
      <c r="AL159" s="33"/>
      <c r="AM159" s="33"/>
      <c r="AN159" s="33"/>
      <c r="AO159" s="33"/>
      <c r="AP159" s="33"/>
      <c r="AQ159" s="34"/>
      <c r="AR159" s="34"/>
      <c r="AS159" s="33"/>
      <c r="AT159" s="33"/>
      <c r="AU159" s="33"/>
      <c r="AV159" s="33"/>
      <c r="AW159" s="33"/>
      <c r="AX159" s="33"/>
      <c r="AY159" s="33"/>
    </row>
    <row r="160" spans="1:51" ht="30.75" customHeight="1" x14ac:dyDescent="0.25">
      <c r="A160" s="1"/>
      <c r="B160" s="21"/>
      <c r="C160" s="21"/>
      <c r="D160" s="21"/>
      <c r="E160" s="21"/>
      <c r="F160" s="22"/>
      <c r="G160" s="23"/>
      <c r="H160" s="21"/>
      <c r="I160" s="21"/>
      <c r="J160" s="21"/>
      <c r="K160" s="21"/>
      <c r="L160" s="21"/>
      <c r="M160" s="21"/>
      <c r="N160" s="21"/>
      <c r="O160" s="21"/>
      <c r="P160" s="21"/>
      <c r="Q160" s="25" t="str">
        <f>IF(P160="","",VLOOKUP(P160,Listas!$A$73:$C$138,3))</f>
        <v/>
      </c>
      <c r="R160" s="25" t="str">
        <f>IF(Q160="","",_xlfn.XLOOKUP(Q160,Listas!$C$1:$C$67,Listas!$A$1:$A$67,"No encontrado",0))</f>
        <v/>
      </c>
      <c r="S160" s="25" t="str">
        <f>IF(Q160="","",_xlfn.XLOOKUP(Q160,Listas!$C$1:$C$67,Listas!$B$1:$B$67,"No encontrado",0))</f>
        <v/>
      </c>
      <c r="T160" s="25" t="str">
        <f>IF(Q160="","",_xlfn.XLOOKUP(Q160,Listas!$C$1:$C$67,Listas!$D$1:$D$67,"No encontrado",0))</f>
        <v/>
      </c>
      <c r="U160" s="23" t="str">
        <f>IF(P160="","",VLOOKUP(P160,Listas!$A$73:$B$138,2))</f>
        <v/>
      </c>
      <c r="V160" s="26"/>
      <c r="W160" s="27" t="str" cm="1">
        <f t="array" ref="W160">IF(V160="","",_xlfn.IFS(V160=1,10,V160=2,30,V160=3,100,V160=4,300,V160=5,1000))</f>
        <v/>
      </c>
      <c r="X160" s="26"/>
      <c r="Y160" s="28" t="str">
        <f t="shared" si="6"/>
        <v/>
      </c>
      <c r="Z160" s="29" t="str" cm="1">
        <f t="array" ref="Z160">IF(W160="","",_xlfn.IFS(W160&lt;100,1,W160=100,2,W160&gt;100,4))</f>
        <v/>
      </c>
      <c r="AA160" s="29" t="str" cm="1">
        <f t="array" ref="AA160">IF(X160="","",_xlfn.IFS(X160&lt;0.3,1,X160&lt;3,2,X160=3,4))</f>
        <v/>
      </c>
      <c r="AB160" s="29" t="str">
        <f t="shared" si="7"/>
        <v/>
      </c>
      <c r="AC160" s="29" t="str">
        <f t="shared" si="8"/>
        <v/>
      </c>
      <c r="AD160" s="21"/>
      <c r="AE160" s="21"/>
      <c r="AF160" s="33"/>
      <c r="AG160" s="35"/>
      <c r="AH160" s="35"/>
      <c r="AI160" s="33"/>
      <c r="AJ160" s="33"/>
      <c r="AK160" s="33"/>
      <c r="AL160" s="33"/>
      <c r="AM160" s="33"/>
      <c r="AN160" s="33"/>
      <c r="AO160" s="33"/>
      <c r="AP160" s="33"/>
      <c r="AQ160" s="34"/>
      <c r="AR160" s="34"/>
      <c r="AS160" s="33"/>
      <c r="AT160" s="33"/>
      <c r="AU160" s="33"/>
      <c r="AV160" s="33"/>
      <c r="AW160" s="33"/>
      <c r="AX160" s="33"/>
      <c r="AY160" s="33"/>
    </row>
    <row r="161" spans="1:51" ht="30.75" customHeight="1" x14ac:dyDescent="0.25">
      <c r="A161" s="1"/>
      <c r="B161" s="21"/>
      <c r="C161" s="21"/>
      <c r="D161" s="21"/>
      <c r="E161" s="21"/>
      <c r="F161" s="22"/>
      <c r="G161" s="23"/>
      <c r="H161" s="24"/>
      <c r="I161" s="24"/>
      <c r="J161" s="24"/>
      <c r="K161" s="21"/>
      <c r="L161" s="21"/>
      <c r="M161" s="21"/>
      <c r="N161" s="24"/>
      <c r="O161" s="21"/>
      <c r="P161" s="21"/>
      <c r="Q161" s="25" t="str">
        <f>IF(P161="","",VLOOKUP(P161,Listas!$A$73:$C$138,3))</f>
        <v/>
      </c>
      <c r="R161" s="25" t="str">
        <f>IF(Q161="","",_xlfn.XLOOKUP(Q161,Listas!$C$1:$C$67,Listas!$A$1:$A$67,"No encontrado",0))</f>
        <v/>
      </c>
      <c r="S161" s="25" t="str">
        <f>IF(Q161="","",_xlfn.XLOOKUP(Q161,Listas!$C$1:$C$67,Listas!$B$1:$B$67,"No encontrado",0))</f>
        <v/>
      </c>
      <c r="T161" s="25" t="str">
        <f>IF(Q161="","",_xlfn.XLOOKUP(Q161,Listas!$C$1:$C$67,Listas!$D$1:$D$67,"No encontrado",0))</f>
        <v/>
      </c>
      <c r="U161" s="23" t="str">
        <f>IF(P161="","",VLOOKUP(P161,Listas!$A$73:$B$138,2))</f>
        <v/>
      </c>
      <c r="V161" s="26"/>
      <c r="W161" s="27" t="str" cm="1">
        <f t="array" ref="W161">IF(V161="","",_xlfn.IFS(V161=1,10,V161=2,30,V161=3,100,V161=4,300,V161=5,1000))</f>
        <v/>
      </c>
      <c r="X161" s="26"/>
      <c r="Y161" s="28" t="str">
        <f t="shared" si="6"/>
        <v/>
      </c>
      <c r="Z161" s="29" t="str" cm="1">
        <f t="array" ref="Z161">IF(W161="","",_xlfn.IFS(W161&lt;100,1,W161=100,2,W161&gt;100,4))</f>
        <v/>
      </c>
      <c r="AA161" s="29" t="str" cm="1">
        <f t="array" ref="AA161">IF(X161="","",_xlfn.IFS(X161&lt;0.3,1,X161&lt;3,2,X161=3,4))</f>
        <v/>
      </c>
      <c r="AB161" s="29" t="str">
        <f t="shared" si="7"/>
        <v/>
      </c>
      <c r="AC161" s="29" t="str">
        <f t="shared" si="8"/>
        <v/>
      </c>
      <c r="AD161" s="22"/>
      <c r="AE161" s="21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4"/>
      <c r="AR161" s="34"/>
      <c r="AS161" s="33"/>
      <c r="AT161" s="33"/>
      <c r="AU161" s="33"/>
      <c r="AV161" s="33"/>
      <c r="AW161" s="33"/>
      <c r="AX161" s="33"/>
      <c r="AY161" s="33"/>
    </row>
    <row r="162" spans="1:51" ht="30.75" customHeight="1" x14ac:dyDescent="0.25">
      <c r="A162" s="1"/>
      <c r="B162" s="21"/>
      <c r="C162" s="21"/>
      <c r="D162" s="21"/>
      <c r="E162" s="21"/>
      <c r="F162" s="22"/>
      <c r="G162" s="23"/>
      <c r="H162" s="24"/>
      <c r="I162" s="24"/>
      <c r="J162" s="24"/>
      <c r="K162" s="21"/>
      <c r="L162" s="24"/>
      <c r="M162" s="24"/>
      <c r="N162" s="24"/>
      <c r="O162" s="21"/>
      <c r="P162" s="21"/>
      <c r="Q162" s="25" t="str">
        <f>IF(P162="","",VLOOKUP(P162,Listas!$A$73:$C$138,3))</f>
        <v/>
      </c>
      <c r="R162" s="25" t="str">
        <f>IF(Q162="","",_xlfn.XLOOKUP(Q162,Listas!$C$1:$C$67,Listas!$A$1:$A$67,"No encontrado",0))</f>
        <v/>
      </c>
      <c r="S162" s="25" t="str">
        <f>IF(Q162="","",_xlfn.XLOOKUP(Q162,Listas!$C$1:$C$67,Listas!$B$1:$B$67,"No encontrado",0))</f>
        <v/>
      </c>
      <c r="T162" s="25" t="str">
        <f>IF(Q162="","",_xlfn.XLOOKUP(Q162,Listas!$C$1:$C$67,Listas!$D$1:$D$67,"No encontrado",0))</f>
        <v/>
      </c>
      <c r="U162" s="23" t="str">
        <f>IF(P162="","",VLOOKUP(P162,Listas!$A$73:$B$138,2))</f>
        <v/>
      </c>
      <c r="V162" s="26"/>
      <c r="W162" s="27" t="str" cm="1">
        <f t="array" ref="W162">IF(V162="","",_xlfn.IFS(V162=1,10,V162=2,30,V162=3,100,V162=4,300,V162=5,1000))</f>
        <v/>
      </c>
      <c r="X162" s="26"/>
      <c r="Y162" s="28" t="str">
        <f t="shared" si="6"/>
        <v/>
      </c>
      <c r="Z162" s="29" t="str" cm="1">
        <f t="array" ref="Z162">IF(W162="","",_xlfn.IFS(W162&lt;100,1,W162=100,2,W162&gt;100,4))</f>
        <v/>
      </c>
      <c r="AA162" s="29" t="str" cm="1">
        <f t="array" ref="AA162">IF(X162="","",_xlfn.IFS(X162&lt;0.3,1,X162&lt;3,2,X162=3,4))</f>
        <v/>
      </c>
      <c r="AB162" s="29" t="str">
        <f t="shared" si="7"/>
        <v/>
      </c>
      <c r="AC162" s="29" t="str">
        <f t="shared" si="8"/>
        <v/>
      </c>
      <c r="AD162" s="21"/>
      <c r="AE162" s="21"/>
      <c r="AF162" s="33"/>
      <c r="AG162" s="35"/>
      <c r="AH162" s="35"/>
      <c r="AI162" s="33"/>
      <c r="AJ162" s="33"/>
      <c r="AK162" s="33"/>
      <c r="AL162" s="33"/>
      <c r="AM162" s="33"/>
      <c r="AN162" s="33"/>
      <c r="AO162" s="33"/>
      <c r="AP162" s="33"/>
      <c r="AQ162" s="34"/>
      <c r="AR162" s="34"/>
      <c r="AS162" s="33"/>
      <c r="AT162" s="33"/>
      <c r="AU162" s="33"/>
      <c r="AV162" s="33"/>
      <c r="AW162" s="33"/>
      <c r="AX162" s="33"/>
      <c r="AY162" s="33"/>
    </row>
    <row r="163" spans="1:51" ht="30.75" customHeight="1" x14ac:dyDescent="0.25">
      <c r="A163" s="1"/>
      <c r="B163" s="21"/>
      <c r="C163" s="21"/>
      <c r="D163" s="21"/>
      <c r="E163" s="21"/>
      <c r="F163" s="22"/>
      <c r="G163" s="23"/>
      <c r="H163" s="24"/>
      <c r="I163" s="24"/>
      <c r="J163" s="24"/>
      <c r="K163" s="21"/>
      <c r="L163" s="24"/>
      <c r="M163" s="24"/>
      <c r="N163" s="24"/>
      <c r="O163" s="21"/>
      <c r="P163" s="21"/>
      <c r="Q163" s="25" t="str">
        <f>IF(P163="","",VLOOKUP(P163,Listas!$A$73:$C$138,3))</f>
        <v/>
      </c>
      <c r="R163" s="25" t="str">
        <f>IF(Q163="","",_xlfn.XLOOKUP(Q163,Listas!$C$1:$C$67,Listas!$A$1:$A$67,"No encontrado",0))</f>
        <v/>
      </c>
      <c r="S163" s="25" t="str">
        <f>IF(Q163="","",_xlfn.XLOOKUP(Q163,Listas!$C$1:$C$67,Listas!$B$1:$B$67,"No encontrado",0))</f>
        <v/>
      </c>
      <c r="T163" s="25" t="str">
        <f>IF(Q163="","",_xlfn.XLOOKUP(Q163,Listas!$C$1:$C$67,Listas!$D$1:$D$67,"No encontrado",0))</f>
        <v/>
      </c>
      <c r="U163" s="23" t="str">
        <f>IF(P163="","",VLOOKUP(P163,Listas!$A$73:$B$138,2))</f>
        <v/>
      </c>
      <c r="V163" s="26"/>
      <c r="W163" s="27" t="str" cm="1">
        <f t="array" ref="W163">IF(V163="","",_xlfn.IFS(V163=1,10,V163=2,30,V163=3,100,V163=4,300,V163=5,1000))</f>
        <v/>
      </c>
      <c r="X163" s="26"/>
      <c r="Y163" s="28" t="str">
        <f t="shared" si="6"/>
        <v/>
      </c>
      <c r="Z163" s="29" t="str" cm="1">
        <f t="array" ref="Z163">IF(W163="","",_xlfn.IFS(W163&lt;100,1,W163=100,2,W163&gt;100,4))</f>
        <v/>
      </c>
      <c r="AA163" s="29" t="str" cm="1">
        <f t="array" ref="AA163">IF(X163="","",_xlfn.IFS(X163&lt;0.3,1,X163&lt;3,2,X163=3,4))</f>
        <v/>
      </c>
      <c r="AB163" s="29" t="str">
        <f t="shared" si="7"/>
        <v/>
      </c>
      <c r="AC163" s="29" t="str">
        <f t="shared" si="8"/>
        <v/>
      </c>
      <c r="AD163" s="21"/>
      <c r="AE163" s="21"/>
      <c r="AF163" s="33"/>
      <c r="AG163" s="35"/>
      <c r="AH163" s="35"/>
      <c r="AI163" s="33"/>
      <c r="AJ163" s="33"/>
      <c r="AK163" s="33"/>
      <c r="AL163" s="33"/>
      <c r="AM163" s="33"/>
      <c r="AN163" s="33"/>
      <c r="AO163" s="33"/>
      <c r="AP163" s="33"/>
      <c r="AQ163" s="34"/>
      <c r="AR163" s="34"/>
      <c r="AS163" s="33"/>
      <c r="AT163" s="33"/>
      <c r="AU163" s="33"/>
      <c r="AV163" s="33"/>
      <c r="AW163" s="33"/>
      <c r="AX163" s="33"/>
      <c r="AY163" s="33"/>
    </row>
    <row r="164" spans="1:51" ht="30.75" customHeight="1" x14ac:dyDescent="0.25">
      <c r="A164" s="1"/>
      <c r="B164" s="21"/>
      <c r="C164" s="21"/>
      <c r="D164" s="21"/>
      <c r="E164" s="21"/>
      <c r="F164" s="22"/>
      <c r="G164" s="23"/>
      <c r="H164" s="24"/>
      <c r="I164" s="24"/>
      <c r="J164" s="24"/>
      <c r="K164" s="21"/>
      <c r="L164" s="24"/>
      <c r="M164" s="24"/>
      <c r="N164" s="24"/>
      <c r="O164" s="21"/>
      <c r="P164" s="21"/>
      <c r="Q164" s="25" t="str">
        <f>IF(P164="","",VLOOKUP(P164,Listas!$A$73:$C$138,3))</f>
        <v/>
      </c>
      <c r="R164" s="25" t="str">
        <f>IF(Q164="","",_xlfn.XLOOKUP(Q164,Listas!$C$1:$C$67,Listas!$A$1:$A$67,"No encontrado",0))</f>
        <v/>
      </c>
      <c r="S164" s="25" t="str">
        <f>IF(Q164="","",_xlfn.XLOOKUP(Q164,Listas!$C$1:$C$67,Listas!$B$1:$B$67,"No encontrado",0))</f>
        <v/>
      </c>
      <c r="T164" s="25" t="str">
        <f>IF(Q164="","",_xlfn.XLOOKUP(Q164,Listas!$C$1:$C$67,Listas!$D$1:$D$67,"No encontrado",0))</f>
        <v/>
      </c>
      <c r="U164" s="23" t="str">
        <f>IF(P164="","",VLOOKUP(P164,Listas!$A$73:$B$138,2))</f>
        <v/>
      </c>
      <c r="V164" s="26"/>
      <c r="W164" s="27" t="str" cm="1">
        <f t="array" ref="W164">IF(V164="","",_xlfn.IFS(V164=1,10,V164=2,30,V164=3,100,V164=4,300,V164=5,1000))</f>
        <v/>
      </c>
      <c r="X164" s="26"/>
      <c r="Y164" s="28" t="str">
        <f t="shared" si="6"/>
        <v/>
      </c>
      <c r="Z164" s="29" t="str" cm="1">
        <f t="array" ref="Z164">IF(W164="","",_xlfn.IFS(W164&lt;100,1,W164=100,2,W164&gt;100,4))</f>
        <v/>
      </c>
      <c r="AA164" s="29" t="str" cm="1">
        <f t="array" ref="AA164">IF(X164="","",_xlfn.IFS(X164&lt;0.3,1,X164&lt;3,2,X164=3,4))</f>
        <v/>
      </c>
      <c r="AB164" s="29" t="str">
        <f t="shared" si="7"/>
        <v/>
      </c>
      <c r="AC164" s="29" t="str">
        <f t="shared" si="8"/>
        <v/>
      </c>
      <c r="AD164" s="21"/>
      <c r="AE164" s="21"/>
      <c r="AF164" s="33"/>
      <c r="AG164" s="35"/>
      <c r="AH164" s="35"/>
      <c r="AI164" s="33"/>
      <c r="AJ164" s="33"/>
      <c r="AK164" s="33"/>
      <c r="AL164" s="33"/>
      <c r="AM164" s="33"/>
      <c r="AN164" s="33"/>
      <c r="AO164" s="33"/>
      <c r="AP164" s="33"/>
      <c r="AQ164" s="34"/>
      <c r="AR164" s="34"/>
      <c r="AS164" s="33"/>
      <c r="AT164" s="33"/>
      <c r="AU164" s="33"/>
      <c r="AV164" s="33"/>
      <c r="AW164" s="33"/>
      <c r="AX164" s="33"/>
      <c r="AY164" s="33"/>
    </row>
    <row r="165" spans="1:51" ht="30.75" customHeight="1" x14ac:dyDescent="0.25">
      <c r="A165" s="1"/>
      <c r="B165" s="21"/>
      <c r="C165" s="21"/>
      <c r="D165" s="21"/>
      <c r="E165" s="21"/>
      <c r="F165" s="22"/>
      <c r="G165" s="23"/>
      <c r="H165" s="24"/>
      <c r="I165" s="24"/>
      <c r="J165" s="24"/>
      <c r="K165" s="21"/>
      <c r="L165" s="24"/>
      <c r="M165" s="24"/>
      <c r="N165" s="24"/>
      <c r="O165" s="21"/>
      <c r="P165" s="21"/>
      <c r="Q165" s="25" t="str">
        <f>IF(P165="","",VLOOKUP(P165,Listas!$A$73:$C$138,3))</f>
        <v/>
      </c>
      <c r="R165" s="25" t="str">
        <f>IF(Q165="","",_xlfn.XLOOKUP(Q165,Listas!$C$1:$C$67,Listas!$A$1:$A$67,"No encontrado",0))</f>
        <v/>
      </c>
      <c r="S165" s="25" t="str">
        <f>IF(Q165="","",_xlfn.XLOOKUP(Q165,Listas!$C$1:$C$67,Listas!$B$1:$B$67,"No encontrado",0))</f>
        <v/>
      </c>
      <c r="T165" s="25" t="str">
        <f>IF(Q165="","",_xlfn.XLOOKUP(Q165,Listas!$C$1:$C$67,Listas!$D$1:$D$67,"No encontrado",0))</f>
        <v/>
      </c>
      <c r="U165" s="23" t="str">
        <f>IF(P165="","",VLOOKUP(P165,Listas!$A$73:$B$138,2))</f>
        <v/>
      </c>
      <c r="V165" s="26"/>
      <c r="W165" s="27" t="str" cm="1">
        <f t="array" ref="W165">IF(V165="","",_xlfn.IFS(V165=1,10,V165=2,30,V165=3,100,V165=4,300,V165=5,1000))</f>
        <v/>
      </c>
      <c r="X165" s="26"/>
      <c r="Y165" s="28" t="str">
        <f t="shared" si="6"/>
        <v/>
      </c>
      <c r="Z165" s="29" t="str" cm="1">
        <f t="array" ref="Z165">IF(W165="","",_xlfn.IFS(W165&lt;100,1,W165=100,2,W165&gt;100,4))</f>
        <v/>
      </c>
      <c r="AA165" s="29" t="str" cm="1">
        <f t="array" ref="AA165">IF(X165="","",_xlfn.IFS(X165&lt;0.3,1,X165&lt;3,2,X165=3,4))</f>
        <v/>
      </c>
      <c r="AB165" s="29" t="str">
        <f t="shared" si="7"/>
        <v/>
      </c>
      <c r="AC165" s="29" t="str">
        <f t="shared" si="8"/>
        <v/>
      </c>
      <c r="AD165" s="21"/>
      <c r="AE165" s="21"/>
      <c r="AF165" s="33"/>
      <c r="AG165" s="35"/>
      <c r="AH165" s="35"/>
      <c r="AI165" s="33"/>
      <c r="AJ165" s="33"/>
      <c r="AK165" s="33"/>
      <c r="AL165" s="33"/>
      <c r="AM165" s="33"/>
      <c r="AN165" s="33"/>
      <c r="AO165" s="33"/>
      <c r="AP165" s="33"/>
      <c r="AQ165" s="34"/>
      <c r="AR165" s="34"/>
      <c r="AS165" s="33"/>
      <c r="AT165" s="33"/>
      <c r="AU165" s="33"/>
      <c r="AV165" s="33"/>
      <c r="AW165" s="33"/>
      <c r="AX165" s="33"/>
      <c r="AY165" s="33"/>
    </row>
    <row r="166" spans="1:51" ht="30.75" customHeight="1" x14ac:dyDescent="0.25">
      <c r="A166" s="1"/>
      <c r="B166" s="21"/>
      <c r="C166" s="21"/>
      <c r="D166" s="21"/>
      <c r="E166" s="21"/>
      <c r="F166" s="22"/>
      <c r="G166" s="23"/>
      <c r="H166" s="24"/>
      <c r="I166" s="24"/>
      <c r="J166" s="24"/>
      <c r="K166" s="21"/>
      <c r="L166" s="24"/>
      <c r="M166" s="24"/>
      <c r="N166" s="24"/>
      <c r="O166" s="21"/>
      <c r="P166" s="21"/>
      <c r="Q166" s="25" t="str">
        <f>IF(P166="","",VLOOKUP(P166,Listas!$A$73:$C$138,3))</f>
        <v/>
      </c>
      <c r="R166" s="25" t="str">
        <f>IF(Q166="","",_xlfn.XLOOKUP(Q166,Listas!$C$1:$C$67,Listas!$A$1:$A$67,"No encontrado",0))</f>
        <v/>
      </c>
      <c r="S166" s="25" t="str">
        <f>IF(Q166="","",_xlfn.XLOOKUP(Q166,Listas!$C$1:$C$67,Listas!$B$1:$B$67,"No encontrado",0))</f>
        <v/>
      </c>
      <c r="T166" s="25" t="str">
        <f>IF(Q166="","",_xlfn.XLOOKUP(Q166,Listas!$C$1:$C$67,Listas!$D$1:$D$67,"No encontrado",0))</f>
        <v/>
      </c>
      <c r="U166" s="23" t="str">
        <f>IF(P166="","",VLOOKUP(P166,Listas!$A$73:$B$138,2))</f>
        <v/>
      </c>
      <c r="V166" s="26"/>
      <c r="W166" s="27" t="str" cm="1">
        <f t="array" ref="W166">IF(V166="","",_xlfn.IFS(V166=1,10,V166=2,30,V166=3,100,V166=4,300,V166=5,1000))</f>
        <v/>
      </c>
      <c r="X166" s="26"/>
      <c r="Y166" s="28" t="str">
        <f t="shared" si="6"/>
        <v/>
      </c>
      <c r="Z166" s="29" t="str" cm="1">
        <f t="array" ref="Z166">IF(W166="","",_xlfn.IFS(W166&lt;100,1,W166=100,2,W166&gt;100,4))</f>
        <v/>
      </c>
      <c r="AA166" s="29" t="str" cm="1">
        <f t="array" ref="AA166">IF(X166="","",_xlfn.IFS(X166&lt;0.3,1,X166&lt;3,2,X166=3,4))</f>
        <v/>
      </c>
      <c r="AB166" s="29" t="str">
        <f t="shared" si="7"/>
        <v/>
      </c>
      <c r="AC166" s="29" t="str">
        <f t="shared" si="8"/>
        <v/>
      </c>
      <c r="AD166" s="21"/>
      <c r="AE166" s="21"/>
      <c r="AF166" s="33"/>
      <c r="AG166" s="35"/>
      <c r="AH166" s="35"/>
      <c r="AI166" s="33"/>
      <c r="AJ166" s="33"/>
      <c r="AK166" s="33"/>
      <c r="AL166" s="33"/>
      <c r="AM166" s="33"/>
      <c r="AN166" s="33"/>
      <c r="AO166" s="33"/>
      <c r="AP166" s="33"/>
      <c r="AQ166" s="34"/>
      <c r="AR166" s="34"/>
      <c r="AS166" s="33"/>
      <c r="AT166" s="33"/>
      <c r="AU166" s="33"/>
      <c r="AV166" s="33"/>
      <c r="AW166" s="33"/>
      <c r="AX166" s="33"/>
      <c r="AY166" s="33"/>
    </row>
    <row r="167" spans="1:51" ht="30.75" customHeight="1" x14ac:dyDescent="0.25">
      <c r="A167" s="1"/>
      <c r="B167" s="21"/>
      <c r="C167" s="21"/>
      <c r="D167" s="21"/>
      <c r="E167" s="21"/>
      <c r="F167" s="22"/>
      <c r="G167" s="23"/>
      <c r="H167" s="21"/>
      <c r="I167" s="21"/>
      <c r="J167" s="21"/>
      <c r="K167" s="21"/>
      <c r="L167" s="21"/>
      <c r="M167" s="21"/>
      <c r="N167" s="21"/>
      <c r="O167" s="21"/>
      <c r="P167" s="21"/>
      <c r="Q167" s="25" t="str">
        <f>IF(P167="","",VLOOKUP(P167,Listas!$A$73:$C$138,3))</f>
        <v/>
      </c>
      <c r="R167" s="25" t="str">
        <f>IF(Q167="","",_xlfn.XLOOKUP(Q167,Listas!$C$1:$C$67,Listas!$A$1:$A$67,"No encontrado",0))</f>
        <v/>
      </c>
      <c r="S167" s="25" t="str">
        <f>IF(Q167="","",_xlfn.XLOOKUP(Q167,Listas!$C$1:$C$67,Listas!$B$1:$B$67,"No encontrado",0))</f>
        <v/>
      </c>
      <c r="T167" s="25" t="str">
        <f>IF(Q167="","",_xlfn.XLOOKUP(Q167,Listas!$C$1:$C$67,Listas!$D$1:$D$67,"No encontrado",0))</f>
        <v/>
      </c>
      <c r="U167" s="23" t="str">
        <f>IF(P167="","",VLOOKUP(P167,Listas!$A$73:$B$138,2))</f>
        <v/>
      </c>
      <c r="V167" s="26"/>
      <c r="W167" s="27" t="str" cm="1">
        <f t="array" ref="W167">IF(V167="","",_xlfn.IFS(V167=1,10,V167=2,30,V167=3,100,V167=4,300,V167=5,1000))</f>
        <v/>
      </c>
      <c r="X167" s="26"/>
      <c r="Y167" s="28" t="str">
        <f t="shared" si="6"/>
        <v/>
      </c>
      <c r="Z167" s="29" t="str" cm="1">
        <f t="array" ref="Z167">IF(W167="","",_xlfn.IFS(W167&lt;100,1,W167=100,2,W167&gt;100,4))</f>
        <v/>
      </c>
      <c r="AA167" s="29" t="str" cm="1">
        <f t="array" ref="AA167">IF(X167="","",_xlfn.IFS(X167&lt;0.3,1,X167&lt;3,2,X167=3,4))</f>
        <v/>
      </c>
      <c r="AB167" s="29" t="str">
        <f t="shared" si="7"/>
        <v/>
      </c>
      <c r="AC167" s="29" t="str">
        <f t="shared" si="8"/>
        <v/>
      </c>
      <c r="AD167" s="21"/>
      <c r="AE167" s="21"/>
      <c r="AF167" s="33"/>
      <c r="AG167" s="35"/>
      <c r="AH167" s="35"/>
      <c r="AI167" s="33"/>
      <c r="AJ167" s="33"/>
      <c r="AK167" s="33"/>
      <c r="AL167" s="33"/>
      <c r="AM167" s="33"/>
      <c r="AN167" s="33"/>
      <c r="AO167" s="33"/>
      <c r="AP167" s="33"/>
      <c r="AQ167" s="34"/>
      <c r="AR167" s="34"/>
      <c r="AS167" s="33"/>
      <c r="AT167" s="33"/>
      <c r="AU167" s="33"/>
      <c r="AV167" s="33"/>
      <c r="AW167" s="33"/>
      <c r="AX167" s="33"/>
      <c r="AY167" s="33"/>
    </row>
    <row r="168" spans="1:51" ht="30.75" customHeight="1" x14ac:dyDescent="0.25">
      <c r="A168" s="1"/>
      <c r="B168" s="21"/>
      <c r="C168" s="21"/>
      <c r="D168" s="21"/>
      <c r="E168" s="21"/>
      <c r="F168" s="22"/>
      <c r="G168" s="23"/>
      <c r="H168" s="21"/>
      <c r="I168" s="21"/>
      <c r="J168" s="21"/>
      <c r="K168" s="21"/>
      <c r="L168" s="21"/>
      <c r="M168" s="21"/>
      <c r="N168" s="21"/>
      <c r="O168" s="21"/>
      <c r="P168" s="21"/>
      <c r="Q168" s="25" t="str">
        <f>IF(P168="","",VLOOKUP(P168,Listas!$A$73:$C$138,3))</f>
        <v/>
      </c>
      <c r="R168" s="25" t="str">
        <f>IF(Q168="","",_xlfn.XLOOKUP(Q168,Listas!$C$1:$C$67,Listas!$A$1:$A$67,"No encontrado",0))</f>
        <v/>
      </c>
      <c r="S168" s="25" t="str">
        <f>IF(Q168="","",_xlfn.XLOOKUP(Q168,Listas!$C$1:$C$67,Listas!$B$1:$B$67,"No encontrado",0))</f>
        <v/>
      </c>
      <c r="T168" s="25" t="str">
        <f>IF(Q168="","",_xlfn.XLOOKUP(Q168,Listas!$C$1:$C$67,Listas!$D$1:$D$67,"No encontrado",0))</f>
        <v/>
      </c>
      <c r="U168" s="23" t="str">
        <f>IF(P168="","",VLOOKUP(P168,Listas!$A$73:$B$138,2))</f>
        <v/>
      </c>
      <c r="V168" s="26"/>
      <c r="W168" s="27" t="str" cm="1">
        <f t="array" ref="W168">IF(V168="","",_xlfn.IFS(V168=1,10,V168=2,30,V168=3,100,V168=4,300,V168=5,1000))</f>
        <v/>
      </c>
      <c r="X168" s="26"/>
      <c r="Y168" s="28" t="str">
        <f t="shared" si="6"/>
        <v/>
      </c>
      <c r="Z168" s="29" t="str" cm="1">
        <f t="array" ref="Z168">IF(W168="","",_xlfn.IFS(W168&lt;100,1,W168=100,2,W168&gt;100,4))</f>
        <v/>
      </c>
      <c r="AA168" s="29" t="str" cm="1">
        <f t="array" ref="AA168">IF(X168="","",_xlfn.IFS(X168&lt;0.3,1,X168&lt;3,2,X168=3,4))</f>
        <v/>
      </c>
      <c r="AB168" s="29" t="str">
        <f t="shared" si="7"/>
        <v/>
      </c>
      <c r="AC168" s="29" t="str">
        <f t="shared" si="8"/>
        <v/>
      </c>
      <c r="AD168" s="21"/>
      <c r="AE168" s="21"/>
      <c r="AF168" s="33"/>
      <c r="AG168" s="35"/>
      <c r="AH168" s="35"/>
      <c r="AI168" s="33"/>
      <c r="AJ168" s="33"/>
      <c r="AK168" s="33"/>
      <c r="AL168" s="33"/>
      <c r="AM168" s="33"/>
      <c r="AN168" s="33"/>
      <c r="AO168" s="33"/>
      <c r="AP168" s="33"/>
      <c r="AQ168" s="34"/>
      <c r="AR168" s="34"/>
      <c r="AS168" s="33"/>
      <c r="AT168" s="33"/>
      <c r="AU168" s="33"/>
      <c r="AV168" s="33"/>
      <c r="AW168" s="33"/>
      <c r="AX168" s="33"/>
      <c r="AY168" s="33"/>
    </row>
    <row r="169" spans="1:51" ht="30.75" customHeight="1" x14ac:dyDescent="0.25">
      <c r="A169" s="1"/>
      <c r="B169" s="21"/>
      <c r="C169" s="21"/>
      <c r="D169" s="21"/>
      <c r="E169" s="21"/>
      <c r="F169" s="22"/>
      <c r="G169" s="23"/>
      <c r="H169" s="21"/>
      <c r="I169" s="21"/>
      <c r="J169" s="21"/>
      <c r="K169" s="21"/>
      <c r="L169" s="21"/>
      <c r="M169" s="21"/>
      <c r="N169" s="21"/>
      <c r="O169" s="21"/>
      <c r="P169" s="21"/>
      <c r="Q169" s="25" t="str">
        <f>IF(P169="","",VLOOKUP(P169,Listas!$A$73:$C$138,3))</f>
        <v/>
      </c>
      <c r="R169" s="25" t="str">
        <f>IF(Q169="","",_xlfn.XLOOKUP(Q169,Listas!$C$1:$C$67,Listas!$A$1:$A$67,"No encontrado",0))</f>
        <v/>
      </c>
      <c r="S169" s="25" t="str">
        <f>IF(Q169="","",_xlfn.XLOOKUP(Q169,Listas!$C$1:$C$67,Listas!$B$1:$B$67,"No encontrado",0))</f>
        <v/>
      </c>
      <c r="T169" s="25" t="str">
        <f>IF(Q169="","",_xlfn.XLOOKUP(Q169,Listas!$C$1:$C$67,Listas!$D$1:$D$67,"No encontrado",0))</f>
        <v/>
      </c>
      <c r="U169" s="23" t="str">
        <f>IF(P169="","",VLOOKUP(P169,Listas!$A$73:$B$138,2))</f>
        <v/>
      </c>
      <c r="V169" s="26"/>
      <c r="W169" s="27" t="str" cm="1">
        <f t="array" ref="W169">IF(V169="","",_xlfn.IFS(V169=1,10,V169=2,30,V169=3,100,V169=4,300,V169=5,1000))</f>
        <v/>
      </c>
      <c r="X169" s="26"/>
      <c r="Y169" s="28" t="str">
        <f t="shared" si="6"/>
        <v/>
      </c>
      <c r="Z169" s="29" t="str" cm="1">
        <f t="array" ref="Z169">IF(W169="","",_xlfn.IFS(W169&lt;100,1,W169=100,2,W169&gt;100,4))</f>
        <v/>
      </c>
      <c r="AA169" s="29" t="str" cm="1">
        <f t="array" ref="AA169">IF(X169="","",_xlfn.IFS(X169&lt;0.3,1,X169&lt;3,2,X169=3,4))</f>
        <v/>
      </c>
      <c r="AB169" s="29" t="str">
        <f t="shared" si="7"/>
        <v/>
      </c>
      <c r="AC169" s="29" t="str">
        <f t="shared" si="8"/>
        <v/>
      </c>
      <c r="AD169" s="21"/>
      <c r="AE169" s="21"/>
      <c r="AF169" s="33"/>
      <c r="AG169" s="35"/>
      <c r="AH169" s="35"/>
      <c r="AI169" s="33"/>
      <c r="AJ169" s="33"/>
      <c r="AK169" s="33"/>
      <c r="AL169" s="33"/>
      <c r="AM169" s="33"/>
      <c r="AN169" s="33"/>
      <c r="AO169" s="33"/>
      <c r="AP169" s="33"/>
      <c r="AQ169" s="34"/>
      <c r="AR169" s="34"/>
      <c r="AS169" s="33"/>
      <c r="AT169" s="33"/>
      <c r="AU169" s="33"/>
      <c r="AV169" s="33"/>
      <c r="AW169" s="33"/>
      <c r="AX169" s="33"/>
      <c r="AY169" s="33"/>
    </row>
    <row r="170" spans="1:51" ht="30.75" customHeight="1" x14ac:dyDescent="0.25">
      <c r="A170" s="1"/>
      <c r="B170" s="21"/>
      <c r="C170" s="21"/>
      <c r="D170" s="21"/>
      <c r="E170" s="21"/>
      <c r="F170" s="22"/>
      <c r="G170" s="23"/>
      <c r="H170" s="24"/>
      <c r="I170" s="24"/>
      <c r="J170" s="24"/>
      <c r="K170" s="21"/>
      <c r="L170" s="21"/>
      <c r="M170" s="21"/>
      <c r="N170" s="24"/>
      <c r="O170" s="21"/>
      <c r="P170" s="21"/>
      <c r="Q170" s="25" t="str">
        <f>IF(P170="","",VLOOKUP(P170,Listas!$A$73:$C$138,3))</f>
        <v/>
      </c>
      <c r="R170" s="25" t="str">
        <f>IF(Q170="","",_xlfn.XLOOKUP(Q170,Listas!$C$1:$C$67,Listas!$A$1:$A$67,"No encontrado",0))</f>
        <v/>
      </c>
      <c r="S170" s="25" t="str">
        <f>IF(Q170="","",_xlfn.XLOOKUP(Q170,Listas!$C$1:$C$67,Listas!$B$1:$B$67,"No encontrado",0))</f>
        <v/>
      </c>
      <c r="T170" s="25" t="str">
        <f>IF(Q170="","",_xlfn.XLOOKUP(Q170,Listas!$C$1:$C$67,Listas!$D$1:$D$67,"No encontrado",0))</f>
        <v/>
      </c>
      <c r="U170" s="23" t="str">
        <f>IF(P170="","",VLOOKUP(P170,Listas!$A$73:$B$138,2))</f>
        <v/>
      </c>
      <c r="V170" s="26"/>
      <c r="W170" s="27" t="str" cm="1">
        <f t="array" ref="W170">IF(V170="","",_xlfn.IFS(V170=1,10,V170=2,30,V170=3,100,V170=4,300,V170=5,1000))</f>
        <v/>
      </c>
      <c r="X170" s="26"/>
      <c r="Y170" s="28" t="str">
        <f t="shared" si="6"/>
        <v/>
      </c>
      <c r="Z170" s="29" t="str" cm="1">
        <f t="array" ref="Z170">IF(W170="","",_xlfn.IFS(W170&lt;100,1,W170=100,2,W170&gt;100,4))</f>
        <v/>
      </c>
      <c r="AA170" s="29" t="str" cm="1">
        <f t="array" ref="AA170">IF(X170="","",_xlfn.IFS(X170&lt;0.3,1,X170&lt;3,2,X170=3,4))</f>
        <v/>
      </c>
      <c r="AB170" s="29" t="str">
        <f t="shared" si="7"/>
        <v/>
      </c>
      <c r="AC170" s="29" t="str">
        <f t="shared" si="8"/>
        <v/>
      </c>
      <c r="AD170" s="22"/>
      <c r="AE170" s="21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4"/>
      <c r="AR170" s="34"/>
      <c r="AS170" s="33"/>
      <c r="AT170" s="33"/>
      <c r="AU170" s="33"/>
      <c r="AV170" s="33"/>
      <c r="AW170" s="33"/>
      <c r="AX170" s="33"/>
      <c r="AY170" s="33"/>
    </row>
    <row r="171" spans="1:51" ht="30.75" customHeight="1" x14ac:dyDescent="0.25">
      <c r="A171" s="1"/>
      <c r="B171" s="21"/>
      <c r="C171" s="21"/>
      <c r="D171" s="21"/>
      <c r="E171" s="21"/>
      <c r="F171" s="22"/>
      <c r="G171" s="23"/>
      <c r="H171" s="24"/>
      <c r="I171" s="24"/>
      <c r="J171" s="24"/>
      <c r="K171" s="21"/>
      <c r="L171" s="24"/>
      <c r="M171" s="24"/>
      <c r="N171" s="24"/>
      <c r="O171" s="21"/>
      <c r="P171" s="21"/>
      <c r="Q171" s="25" t="str">
        <f>IF(P171="","",VLOOKUP(P171,Listas!$A$73:$C$138,3))</f>
        <v/>
      </c>
      <c r="R171" s="25" t="str">
        <f>IF(Q171="","",_xlfn.XLOOKUP(Q171,Listas!$C$1:$C$67,Listas!$A$1:$A$67,"No encontrado",0))</f>
        <v/>
      </c>
      <c r="S171" s="25" t="str">
        <f>IF(Q171="","",_xlfn.XLOOKUP(Q171,Listas!$C$1:$C$67,Listas!$B$1:$B$67,"No encontrado",0))</f>
        <v/>
      </c>
      <c r="T171" s="25" t="str">
        <f>IF(Q171="","",_xlfn.XLOOKUP(Q171,Listas!$C$1:$C$67,Listas!$D$1:$D$67,"No encontrado",0))</f>
        <v/>
      </c>
      <c r="U171" s="23" t="str">
        <f>IF(P171="","",VLOOKUP(P171,Listas!$A$73:$B$138,2))</f>
        <v/>
      </c>
      <c r="V171" s="26"/>
      <c r="W171" s="27" t="str" cm="1">
        <f t="array" ref="W171">IF(V171="","",_xlfn.IFS(V171=1,10,V171=2,30,V171=3,100,V171=4,300,V171=5,1000))</f>
        <v/>
      </c>
      <c r="X171" s="26"/>
      <c r="Y171" s="28" t="str">
        <f t="shared" si="6"/>
        <v/>
      </c>
      <c r="Z171" s="29" t="str" cm="1">
        <f t="array" ref="Z171">IF(W171="","",_xlfn.IFS(W171&lt;100,1,W171=100,2,W171&gt;100,4))</f>
        <v/>
      </c>
      <c r="AA171" s="29" t="str" cm="1">
        <f t="array" ref="AA171">IF(X171="","",_xlfn.IFS(X171&lt;0.3,1,X171&lt;3,2,X171=3,4))</f>
        <v/>
      </c>
      <c r="AB171" s="29" t="str">
        <f t="shared" si="7"/>
        <v/>
      </c>
      <c r="AC171" s="29" t="str">
        <f t="shared" si="8"/>
        <v/>
      </c>
      <c r="AD171" s="21"/>
      <c r="AE171" s="21"/>
      <c r="AF171" s="33"/>
      <c r="AG171" s="35"/>
      <c r="AH171" s="35"/>
      <c r="AI171" s="33"/>
      <c r="AJ171" s="33"/>
      <c r="AK171" s="33"/>
      <c r="AL171" s="33"/>
      <c r="AM171" s="33"/>
      <c r="AN171" s="33"/>
      <c r="AO171" s="33"/>
      <c r="AP171" s="33"/>
      <c r="AQ171" s="34"/>
      <c r="AR171" s="34"/>
      <c r="AS171" s="33"/>
      <c r="AT171" s="33"/>
      <c r="AU171" s="33"/>
      <c r="AV171" s="33"/>
      <c r="AW171" s="33"/>
      <c r="AX171" s="33"/>
      <c r="AY171" s="33"/>
    </row>
    <row r="172" spans="1:51" ht="30.75" customHeight="1" x14ac:dyDescent="0.25">
      <c r="A172" s="1"/>
      <c r="B172" s="21"/>
      <c r="C172" s="21"/>
      <c r="D172" s="21"/>
      <c r="E172" s="21"/>
      <c r="F172" s="22"/>
      <c r="G172" s="23"/>
      <c r="H172" s="24"/>
      <c r="I172" s="24"/>
      <c r="J172" s="24"/>
      <c r="K172" s="21"/>
      <c r="L172" s="24"/>
      <c r="M172" s="24"/>
      <c r="N172" s="24"/>
      <c r="O172" s="21"/>
      <c r="P172" s="21"/>
      <c r="Q172" s="25" t="str">
        <f>IF(P172="","",VLOOKUP(P172,Listas!$A$73:$C$138,3))</f>
        <v/>
      </c>
      <c r="R172" s="25" t="str">
        <f>IF(Q172="","",_xlfn.XLOOKUP(Q172,Listas!$C$1:$C$67,Listas!$A$1:$A$67,"No encontrado",0))</f>
        <v/>
      </c>
      <c r="S172" s="25" t="str">
        <f>IF(Q172="","",_xlfn.XLOOKUP(Q172,Listas!$C$1:$C$67,Listas!$B$1:$B$67,"No encontrado",0))</f>
        <v/>
      </c>
      <c r="T172" s="25" t="str">
        <f>IF(Q172="","",_xlfn.XLOOKUP(Q172,Listas!$C$1:$C$67,Listas!$D$1:$D$67,"No encontrado",0))</f>
        <v/>
      </c>
      <c r="U172" s="23" t="str">
        <f>IF(P172="","",VLOOKUP(P172,Listas!$A$73:$B$138,2))</f>
        <v/>
      </c>
      <c r="V172" s="26"/>
      <c r="W172" s="27" t="str" cm="1">
        <f t="array" ref="W172">IF(V172="","",_xlfn.IFS(V172=1,10,V172=2,30,V172=3,100,V172=4,300,V172=5,1000))</f>
        <v/>
      </c>
      <c r="X172" s="26"/>
      <c r="Y172" s="28" t="str">
        <f t="shared" si="6"/>
        <v/>
      </c>
      <c r="Z172" s="29" t="str" cm="1">
        <f t="array" ref="Z172">IF(W172="","",_xlfn.IFS(W172&lt;100,1,W172=100,2,W172&gt;100,4))</f>
        <v/>
      </c>
      <c r="AA172" s="29" t="str" cm="1">
        <f t="array" ref="AA172">IF(X172="","",_xlfn.IFS(X172&lt;0.3,1,X172&lt;3,2,X172=3,4))</f>
        <v/>
      </c>
      <c r="AB172" s="29" t="str">
        <f t="shared" si="7"/>
        <v/>
      </c>
      <c r="AC172" s="29" t="str">
        <f t="shared" si="8"/>
        <v/>
      </c>
      <c r="AD172" s="21"/>
      <c r="AE172" s="21"/>
      <c r="AF172" s="33"/>
      <c r="AG172" s="35"/>
      <c r="AH172" s="35"/>
      <c r="AI172" s="33"/>
      <c r="AJ172" s="33"/>
      <c r="AK172" s="33"/>
      <c r="AL172" s="33"/>
      <c r="AM172" s="33"/>
      <c r="AN172" s="33"/>
      <c r="AO172" s="33"/>
      <c r="AP172" s="33"/>
      <c r="AQ172" s="34"/>
      <c r="AR172" s="34"/>
      <c r="AS172" s="33"/>
      <c r="AT172" s="33"/>
      <c r="AU172" s="33"/>
      <c r="AV172" s="33"/>
      <c r="AW172" s="33"/>
      <c r="AX172" s="33"/>
      <c r="AY172" s="33"/>
    </row>
    <row r="173" spans="1:51" ht="30.75" customHeight="1" x14ac:dyDescent="0.25">
      <c r="A173" s="1"/>
      <c r="B173" s="21"/>
      <c r="C173" s="21"/>
      <c r="D173" s="21"/>
      <c r="E173" s="21"/>
      <c r="F173" s="22"/>
      <c r="G173" s="23"/>
      <c r="H173" s="24"/>
      <c r="I173" s="24"/>
      <c r="J173" s="24"/>
      <c r="K173" s="21"/>
      <c r="L173" s="24"/>
      <c r="M173" s="24"/>
      <c r="N173" s="24"/>
      <c r="O173" s="21"/>
      <c r="P173" s="21"/>
      <c r="Q173" s="25" t="str">
        <f>IF(P173="","",VLOOKUP(P173,Listas!$A$73:$C$138,3))</f>
        <v/>
      </c>
      <c r="R173" s="25" t="str">
        <f>IF(Q173="","",_xlfn.XLOOKUP(Q173,Listas!$C$1:$C$67,Listas!$A$1:$A$67,"No encontrado",0))</f>
        <v/>
      </c>
      <c r="S173" s="25" t="str">
        <f>IF(Q173="","",_xlfn.XLOOKUP(Q173,Listas!$C$1:$C$67,Listas!$B$1:$B$67,"No encontrado",0))</f>
        <v/>
      </c>
      <c r="T173" s="25" t="str">
        <f>IF(Q173="","",_xlfn.XLOOKUP(Q173,Listas!$C$1:$C$67,Listas!$D$1:$D$67,"No encontrado",0))</f>
        <v/>
      </c>
      <c r="U173" s="23" t="str">
        <f>IF(P173="","",VLOOKUP(P173,Listas!$A$73:$B$138,2))</f>
        <v/>
      </c>
      <c r="V173" s="26"/>
      <c r="W173" s="27" t="str" cm="1">
        <f t="array" ref="W173">IF(V173="","",_xlfn.IFS(V173=1,10,V173=2,30,V173=3,100,V173=4,300,V173=5,1000))</f>
        <v/>
      </c>
      <c r="X173" s="26"/>
      <c r="Y173" s="28" t="str">
        <f t="shared" si="6"/>
        <v/>
      </c>
      <c r="Z173" s="29" t="str" cm="1">
        <f t="array" ref="Z173">IF(W173="","",_xlfn.IFS(W173&lt;100,1,W173=100,2,W173&gt;100,4))</f>
        <v/>
      </c>
      <c r="AA173" s="29" t="str" cm="1">
        <f t="array" ref="AA173">IF(X173="","",_xlfn.IFS(X173&lt;0.3,1,X173&lt;3,2,X173=3,4))</f>
        <v/>
      </c>
      <c r="AB173" s="29" t="str">
        <f t="shared" si="7"/>
        <v/>
      </c>
      <c r="AC173" s="29" t="str">
        <f t="shared" si="8"/>
        <v/>
      </c>
      <c r="AD173" s="21"/>
      <c r="AE173" s="21"/>
      <c r="AF173" s="33"/>
      <c r="AG173" s="35"/>
      <c r="AH173" s="35"/>
      <c r="AI173" s="33"/>
      <c r="AJ173" s="33"/>
      <c r="AK173" s="33"/>
      <c r="AL173" s="33"/>
      <c r="AM173" s="33"/>
      <c r="AN173" s="33"/>
      <c r="AO173" s="33"/>
      <c r="AP173" s="33"/>
      <c r="AQ173" s="34"/>
      <c r="AR173" s="34"/>
      <c r="AS173" s="33"/>
      <c r="AT173" s="33"/>
      <c r="AU173" s="33"/>
      <c r="AV173" s="33"/>
      <c r="AW173" s="33"/>
      <c r="AX173" s="33"/>
      <c r="AY173" s="33"/>
    </row>
    <row r="174" spans="1:51" ht="30.75" customHeight="1" x14ac:dyDescent="0.25">
      <c r="A174" s="1"/>
      <c r="B174" s="21"/>
      <c r="C174" s="21"/>
      <c r="D174" s="21"/>
      <c r="E174" s="21"/>
      <c r="F174" s="22"/>
      <c r="G174" s="23"/>
      <c r="H174" s="24"/>
      <c r="I174" s="24"/>
      <c r="J174" s="24"/>
      <c r="K174" s="21"/>
      <c r="L174" s="24"/>
      <c r="M174" s="24"/>
      <c r="N174" s="24"/>
      <c r="O174" s="21"/>
      <c r="P174" s="21"/>
      <c r="Q174" s="25" t="str">
        <f>IF(P174="","",VLOOKUP(P174,Listas!$A$73:$C$138,3))</f>
        <v/>
      </c>
      <c r="R174" s="25" t="str">
        <f>IF(Q174="","",_xlfn.XLOOKUP(Q174,Listas!$C$1:$C$67,Listas!$A$1:$A$67,"No encontrado",0))</f>
        <v/>
      </c>
      <c r="S174" s="25" t="str">
        <f>IF(Q174="","",_xlfn.XLOOKUP(Q174,Listas!$C$1:$C$67,Listas!$B$1:$B$67,"No encontrado",0))</f>
        <v/>
      </c>
      <c r="T174" s="25" t="str">
        <f>IF(Q174="","",_xlfn.XLOOKUP(Q174,Listas!$C$1:$C$67,Listas!$D$1:$D$67,"No encontrado",0))</f>
        <v/>
      </c>
      <c r="U174" s="23" t="str">
        <f>IF(P174="","",VLOOKUP(P174,Listas!$A$73:$B$138,2))</f>
        <v/>
      </c>
      <c r="V174" s="26"/>
      <c r="W174" s="27" t="str" cm="1">
        <f t="array" ref="W174">IF(V174="","",_xlfn.IFS(V174=1,10,V174=2,30,V174=3,100,V174=4,300,V174=5,1000))</f>
        <v/>
      </c>
      <c r="X174" s="26"/>
      <c r="Y174" s="28" t="str">
        <f t="shared" si="6"/>
        <v/>
      </c>
      <c r="Z174" s="29" t="str" cm="1">
        <f t="array" ref="Z174">IF(W174="","",_xlfn.IFS(W174&lt;100,1,W174=100,2,W174&gt;100,4))</f>
        <v/>
      </c>
      <c r="AA174" s="29" t="str" cm="1">
        <f t="array" ref="AA174">IF(X174="","",_xlfn.IFS(X174&lt;0.3,1,X174&lt;3,2,X174=3,4))</f>
        <v/>
      </c>
      <c r="AB174" s="29" t="str">
        <f t="shared" si="7"/>
        <v/>
      </c>
      <c r="AC174" s="29" t="str">
        <f t="shared" si="8"/>
        <v/>
      </c>
      <c r="AD174" s="21"/>
      <c r="AE174" s="21"/>
      <c r="AF174" s="33"/>
      <c r="AG174" s="35"/>
      <c r="AH174" s="35"/>
      <c r="AI174" s="33"/>
      <c r="AJ174" s="33"/>
      <c r="AK174" s="33"/>
      <c r="AL174" s="33"/>
      <c r="AM174" s="33"/>
      <c r="AN174" s="33"/>
      <c r="AO174" s="33"/>
      <c r="AP174" s="33"/>
      <c r="AQ174" s="34"/>
      <c r="AR174" s="34"/>
      <c r="AS174" s="33"/>
      <c r="AT174" s="33"/>
      <c r="AU174" s="33"/>
      <c r="AV174" s="33"/>
      <c r="AW174" s="33"/>
      <c r="AX174" s="33"/>
      <c r="AY174" s="33"/>
    </row>
    <row r="175" spans="1:51" ht="30.75" customHeight="1" x14ac:dyDescent="0.25">
      <c r="A175" s="1"/>
      <c r="B175" s="21"/>
      <c r="C175" s="21"/>
      <c r="D175" s="21"/>
      <c r="E175" s="21"/>
      <c r="F175" s="22"/>
      <c r="G175" s="23"/>
      <c r="H175" s="24"/>
      <c r="I175" s="24"/>
      <c r="J175" s="24"/>
      <c r="K175" s="21"/>
      <c r="L175" s="24"/>
      <c r="M175" s="24"/>
      <c r="N175" s="24"/>
      <c r="O175" s="21"/>
      <c r="P175" s="21"/>
      <c r="Q175" s="25" t="str">
        <f>IF(P175="","",VLOOKUP(P175,Listas!$A$73:$C$138,3))</f>
        <v/>
      </c>
      <c r="R175" s="25" t="str">
        <f>IF(Q175="","",_xlfn.XLOOKUP(Q175,Listas!$C$1:$C$67,Listas!$A$1:$A$67,"No encontrado",0))</f>
        <v/>
      </c>
      <c r="S175" s="25" t="str">
        <f>IF(Q175="","",_xlfn.XLOOKUP(Q175,Listas!$C$1:$C$67,Listas!$B$1:$B$67,"No encontrado",0))</f>
        <v/>
      </c>
      <c r="T175" s="25" t="str">
        <f>IF(Q175="","",_xlfn.XLOOKUP(Q175,Listas!$C$1:$C$67,Listas!$D$1:$D$67,"No encontrado",0))</f>
        <v/>
      </c>
      <c r="U175" s="23" t="str">
        <f>IF(P175="","",VLOOKUP(P175,Listas!$A$73:$B$138,2))</f>
        <v/>
      </c>
      <c r="V175" s="26"/>
      <c r="W175" s="27" t="str" cm="1">
        <f t="array" ref="W175">IF(V175="","",_xlfn.IFS(V175=1,10,V175=2,30,V175=3,100,V175=4,300,V175=5,1000))</f>
        <v/>
      </c>
      <c r="X175" s="26"/>
      <c r="Y175" s="28" t="str">
        <f t="shared" si="6"/>
        <v/>
      </c>
      <c r="Z175" s="29" t="str" cm="1">
        <f t="array" ref="Z175">IF(W175="","",_xlfn.IFS(W175&lt;100,1,W175=100,2,W175&gt;100,4))</f>
        <v/>
      </c>
      <c r="AA175" s="29" t="str" cm="1">
        <f t="array" ref="AA175">IF(X175="","",_xlfn.IFS(X175&lt;0.3,1,X175&lt;3,2,X175=3,4))</f>
        <v/>
      </c>
      <c r="AB175" s="29" t="str">
        <f t="shared" si="7"/>
        <v/>
      </c>
      <c r="AC175" s="29" t="str">
        <f t="shared" si="8"/>
        <v/>
      </c>
      <c r="AD175" s="21"/>
      <c r="AE175" s="21"/>
      <c r="AF175" s="33"/>
      <c r="AG175" s="35"/>
      <c r="AH175" s="35"/>
      <c r="AI175" s="33"/>
      <c r="AJ175" s="33"/>
      <c r="AK175" s="33"/>
      <c r="AL175" s="33"/>
      <c r="AM175" s="33"/>
      <c r="AN175" s="33"/>
      <c r="AO175" s="33"/>
      <c r="AP175" s="33"/>
      <c r="AQ175" s="34"/>
      <c r="AR175" s="34"/>
      <c r="AS175" s="33"/>
      <c r="AT175" s="33"/>
      <c r="AU175" s="33"/>
      <c r="AV175" s="33"/>
      <c r="AW175" s="33"/>
      <c r="AX175" s="33"/>
      <c r="AY175" s="33"/>
    </row>
    <row r="176" spans="1:51" ht="30.75" customHeight="1" x14ac:dyDescent="0.25">
      <c r="A176" s="1"/>
      <c r="B176" s="21"/>
      <c r="C176" s="21"/>
      <c r="D176" s="21"/>
      <c r="E176" s="21"/>
      <c r="F176" s="22"/>
      <c r="G176" s="23"/>
      <c r="H176" s="21"/>
      <c r="I176" s="21"/>
      <c r="J176" s="21"/>
      <c r="K176" s="21"/>
      <c r="L176" s="21"/>
      <c r="M176" s="21"/>
      <c r="N176" s="21"/>
      <c r="O176" s="21"/>
      <c r="P176" s="21"/>
      <c r="Q176" s="25" t="str">
        <f>IF(P176="","",VLOOKUP(P176,Listas!$A$73:$C$138,3))</f>
        <v/>
      </c>
      <c r="R176" s="25" t="str">
        <f>IF(Q176="","",_xlfn.XLOOKUP(Q176,Listas!$C$1:$C$67,Listas!$A$1:$A$67,"No encontrado",0))</f>
        <v/>
      </c>
      <c r="S176" s="25" t="str">
        <f>IF(Q176="","",_xlfn.XLOOKUP(Q176,Listas!$C$1:$C$67,Listas!$B$1:$B$67,"No encontrado",0))</f>
        <v/>
      </c>
      <c r="T176" s="25" t="str">
        <f>IF(Q176="","",_xlfn.XLOOKUP(Q176,Listas!$C$1:$C$67,Listas!$D$1:$D$67,"No encontrado",0))</f>
        <v/>
      </c>
      <c r="U176" s="23" t="str">
        <f>IF(P176="","",VLOOKUP(P176,Listas!$A$73:$B$138,2))</f>
        <v/>
      </c>
      <c r="V176" s="26"/>
      <c r="W176" s="27" t="str" cm="1">
        <f t="array" ref="W176">IF(V176="","",_xlfn.IFS(V176=1,10,V176=2,30,V176=3,100,V176=4,300,V176=5,1000))</f>
        <v/>
      </c>
      <c r="X176" s="26"/>
      <c r="Y176" s="28" t="str">
        <f t="shared" si="6"/>
        <v/>
      </c>
      <c r="Z176" s="29" t="str" cm="1">
        <f t="array" ref="Z176">IF(W176="","",_xlfn.IFS(W176&lt;100,1,W176=100,2,W176&gt;100,4))</f>
        <v/>
      </c>
      <c r="AA176" s="29" t="str" cm="1">
        <f t="array" ref="AA176">IF(X176="","",_xlfn.IFS(X176&lt;0.3,1,X176&lt;3,2,X176=3,4))</f>
        <v/>
      </c>
      <c r="AB176" s="29" t="str">
        <f t="shared" si="7"/>
        <v/>
      </c>
      <c r="AC176" s="29" t="str">
        <f t="shared" si="8"/>
        <v/>
      </c>
      <c r="AD176" s="21"/>
      <c r="AE176" s="21"/>
      <c r="AF176" s="33"/>
      <c r="AG176" s="35"/>
      <c r="AH176" s="35"/>
      <c r="AI176" s="33"/>
      <c r="AJ176" s="33"/>
      <c r="AK176" s="33"/>
      <c r="AL176" s="33"/>
      <c r="AM176" s="33"/>
      <c r="AN176" s="33"/>
      <c r="AO176" s="33"/>
      <c r="AP176" s="33"/>
      <c r="AQ176" s="34"/>
      <c r="AR176" s="34"/>
      <c r="AS176" s="33"/>
      <c r="AT176" s="33"/>
      <c r="AU176" s="33"/>
      <c r="AV176" s="33"/>
      <c r="AW176" s="33"/>
      <c r="AX176" s="33"/>
      <c r="AY176" s="33"/>
    </row>
    <row r="177" spans="1:51" ht="30.75" customHeight="1" x14ac:dyDescent="0.25">
      <c r="A177" s="1"/>
      <c r="B177" s="21"/>
      <c r="C177" s="21"/>
      <c r="D177" s="21"/>
      <c r="E177" s="21"/>
      <c r="F177" s="22"/>
      <c r="G177" s="23"/>
      <c r="H177" s="21"/>
      <c r="I177" s="21"/>
      <c r="J177" s="21"/>
      <c r="K177" s="21"/>
      <c r="L177" s="21"/>
      <c r="M177" s="21"/>
      <c r="N177" s="21"/>
      <c r="O177" s="21"/>
      <c r="P177" s="21"/>
      <c r="Q177" s="25" t="str">
        <f>IF(P177="","",VLOOKUP(P177,Listas!$A$73:$C$138,3))</f>
        <v/>
      </c>
      <c r="R177" s="25" t="str">
        <f>IF(Q177="","",_xlfn.XLOOKUP(Q177,Listas!$C$1:$C$67,Listas!$A$1:$A$67,"No encontrado",0))</f>
        <v/>
      </c>
      <c r="S177" s="25" t="str">
        <f>IF(Q177="","",_xlfn.XLOOKUP(Q177,Listas!$C$1:$C$67,Listas!$B$1:$B$67,"No encontrado",0))</f>
        <v/>
      </c>
      <c r="T177" s="25" t="str">
        <f>IF(Q177="","",_xlfn.XLOOKUP(Q177,Listas!$C$1:$C$67,Listas!$D$1:$D$67,"No encontrado",0))</f>
        <v/>
      </c>
      <c r="U177" s="23" t="str">
        <f>IF(P177="","",VLOOKUP(P177,Listas!$A$73:$B$138,2))</f>
        <v/>
      </c>
      <c r="V177" s="26"/>
      <c r="W177" s="27" t="str" cm="1">
        <f t="array" ref="W177">IF(V177="","",_xlfn.IFS(V177=1,10,V177=2,30,V177=3,100,V177=4,300,V177=5,1000))</f>
        <v/>
      </c>
      <c r="X177" s="26"/>
      <c r="Y177" s="28" t="str">
        <f t="shared" si="6"/>
        <v/>
      </c>
      <c r="Z177" s="29" t="str" cm="1">
        <f t="array" ref="Z177">IF(W177="","",_xlfn.IFS(W177&lt;100,1,W177=100,2,W177&gt;100,4))</f>
        <v/>
      </c>
      <c r="AA177" s="29" t="str" cm="1">
        <f t="array" ref="AA177">IF(X177="","",_xlfn.IFS(X177&lt;0.3,1,X177&lt;3,2,X177=3,4))</f>
        <v/>
      </c>
      <c r="AB177" s="29" t="str">
        <f t="shared" si="7"/>
        <v/>
      </c>
      <c r="AC177" s="29" t="str">
        <f t="shared" si="8"/>
        <v/>
      </c>
      <c r="AD177" s="21"/>
      <c r="AE177" s="21"/>
      <c r="AF177" s="33"/>
      <c r="AG177" s="35"/>
      <c r="AH177" s="35"/>
      <c r="AI177" s="33"/>
      <c r="AJ177" s="33"/>
      <c r="AK177" s="33"/>
      <c r="AL177" s="33"/>
      <c r="AM177" s="33"/>
      <c r="AN177" s="33"/>
      <c r="AO177" s="33"/>
      <c r="AP177" s="33"/>
      <c r="AQ177" s="34"/>
      <c r="AR177" s="34"/>
      <c r="AS177" s="33"/>
      <c r="AT177" s="33"/>
      <c r="AU177" s="33"/>
      <c r="AV177" s="33"/>
      <c r="AW177" s="33"/>
      <c r="AX177" s="33"/>
      <c r="AY177" s="33"/>
    </row>
    <row r="178" spans="1:51" ht="30.75" customHeight="1" x14ac:dyDescent="0.25">
      <c r="A178" s="1"/>
      <c r="B178" s="21"/>
      <c r="C178" s="21"/>
      <c r="D178" s="21"/>
      <c r="E178" s="21"/>
      <c r="F178" s="22"/>
      <c r="G178" s="23"/>
      <c r="H178" s="21"/>
      <c r="I178" s="21"/>
      <c r="J178" s="21"/>
      <c r="K178" s="21"/>
      <c r="L178" s="21"/>
      <c r="M178" s="21"/>
      <c r="N178" s="21"/>
      <c r="O178" s="21"/>
      <c r="P178" s="21"/>
      <c r="Q178" s="25" t="str">
        <f>IF(P178="","",VLOOKUP(P178,Listas!$A$73:$C$138,3))</f>
        <v/>
      </c>
      <c r="R178" s="25" t="str">
        <f>IF(Q178="","",_xlfn.XLOOKUP(Q178,Listas!$C$1:$C$67,Listas!$A$1:$A$67,"No encontrado",0))</f>
        <v/>
      </c>
      <c r="S178" s="25" t="str">
        <f>IF(Q178="","",_xlfn.XLOOKUP(Q178,Listas!$C$1:$C$67,Listas!$B$1:$B$67,"No encontrado",0))</f>
        <v/>
      </c>
      <c r="T178" s="25" t="str">
        <f>IF(Q178="","",_xlfn.XLOOKUP(Q178,Listas!$C$1:$C$67,Listas!$D$1:$D$67,"No encontrado",0))</f>
        <v/>
      </c>
      <c r="U178" s="23" t="str">
        <f>IF(P178="","",VLOOKUP(P178,Listas!$A$73:$B$138,2))</f>
        <v/>
      </c>
      <c r="V178" s="26"/>
      <c r="W178" s="27" t="str" cm="1">
        <f t="array" ref="W178">IF(V178="","",_xlfn.IFS(V178=1,10,V178=2,30,V178=3,100,V178=4,300,V178=5,1000))</f>
        <v/>
      </c>
      <c r="X178" s="26"/>
      <c r="Y178" s="28" t="str">
        <f t="shared" si="6"/>
        <v/>
      </c>
      <c r="Z178" s="29" t="str" cm="1">
        <f t="array" ref="Z178">IF(W178="","",_xlfn.IFS(W178&lt;100,1,W178=100,2,W178&gt;100,4))</f>
        <v/>
      </c>
      <c r="AA178" s="29" t="str" cm="1">
        <f t="array" ref="AA178">IF(X178="","",_xlfn.IFS(X178&lt;0.3,1,X178&lt;3,2,X178=3,4))</f>
        <v/>
      </c>
      <c r="AB178" s="29" t="str">
        <f t="shared" si="7"/>
        <v/>
      </c>
      <c r="AC178" s="29" t="str">
        <f t="shared" si="8"/>
        <v/>
      </c>
      <c r="AD178" s="21"/>
      <c r="AE178" s="21"/>
      <c r="AF178" s="33"/>
      <c r="AG178" s="35"/>
      <c r="AH178" s="35"/>
      <c r="AI178" s="33"/>
      <c r="AJ178" s="33"/>
      <c r="AK178" s="33"/>
      <c r="AL178" s="33"/>
      <c r="AM178" s="33"/>
      <c r="AN178" s="33"/>
      <c r="AO178" s="33"/>
      <c r="AP178" s="33"/>
      <c r="AQ178" s="34"/>
      <c r="AR178" s="34"/>
      <c r="AS178" s="33"/>
      <c r="AT178" s="33"/>
      <c r="AU178" s="33"/>
      <c r="AV178" s="33"/>
      <c r="AW178" s="33"/>
      <c r="AX178" s="33"/>
      <c r="AY178" s="33"/>
    </row>
    <row r="179" spans="1:51" ht="30.75" customHeight="1" x14ac:dyDescent="0.25">
      <c r="A179" s="1"/>
      <c r="B179" s="21"/>
      <c r="C179" s="21"/>
      <c r="D179" s="21"/>
      <c r="E179" s="21"/>
      <c r="F179" s="22"/>
      <c r="G179" s="23"/>
      <c r="H179" s="24"/>
      <c r="I179" s="24"/>
      <c r="J179" s="24"/>
      <c r="K179" s="21"/>
      <c r="L179" s="21"/>
      <c r="M179" s="21"/>
      <c r="N179" s="24"/>
      <c r="O179" s="21"/>
      <c r="P179" s="21"/>
      <c r="Q179" s="25" t="str">
        <f>IF(P179="","",VLOOKUP(P179,Listas!$A$73:$C$138,3))</f>
        <v/>
      </c>
      <c r="R179" s="25" t="str">
        <f>IF(Q179="","",_xlfn.XLOOKUP(Q179,Listas!$C$1:$C$67,Listas!$A$1:$A$67,"No encontrado",0))</f>
        <v/>
      </c>
      <c r="S179" s="25" t="str">
        <f>IF(Q179="","",_xlfn.XLOOKUP(Q179,Listas!$C$1:$C$67,Listas!$B$1:$B$67,"No encontrado",0))</f>
        <v/>
      </c>
      <c r="T179" s="25" t="str">
        <f>IF(Q179="","",_xlfn.XLOOKUP(Q179,Listas!$C$1:$C$67,Listas!$D$1:$D$67,"No encontrado",0))</f>
        <v/>
      </c>
      <c r="U179" s="23" t="str">
        <f>IF(P179="","",VLOOKUP(P179,Listas!$A$73:$B$138,2))</f>
        <v/>
      </c>
      <c r="V179" s="26"/>
      <c r="W179" s="27" t="str" cm="1">
        <f t="array" ref="W179">IF(V179="","",_xlfn.IFS(V179=1,10,V179=2,30,V179=3,100,V179=4,300,V179=5,1000))</f>
        <v/>
      </c>
      <c r="X179" s="26"/>
      <c r="Y179" s="28" t="str">
        <f t="shared" si="6"/>
        <v/>
      </c>
      <c r="Z179" s="29" t="str" cm="1">
        <f t="array" ref="Z179">IF(W179="","",_xlfn.IFS(W179&lt;100,1,W179=100,2,W179&gt;100,4))</f>
        <v/>
      </c>
      <c r="AA179" s="29" t="str" cm="1">
        <f t="array" ref="AA179">IF(X179="","",_xlfn.IFS(X179&lt;0.3,1,X179&lt;3,2,X179=3,4))</f>
        <v/>
      </c>
      <c r="AB179" s="29" t="str">
        <f t="shared" si="7"/>
        <v/>
      </c>
      <c r="AC179" s="29" t="str">
        <f t="shared" si="8"/>
        <v/>
      </c>
      <c r="AD179" s="22"/>
      <c r="AE179" s="21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4"/>
      <c r="AR179" s="34"/>
      <c r="AS179" s="33"/>
      <c r="AT179" s="33"/>
      <c r="AU179" s="33"/>
      <c r="AV179" s="33"/>
      <c r="AW179" s="33"/>
      <c r="AX179" s="33"/>
      <c r="AY179" s="33"/>
    </row>
    <row r="180" spans="1:51" ht="30.75" customHeight="1" x14ac:dyDescent="0.25">
      <c r="A180" s="1"/>
      <c r="B180" s="21"/>
      <c r="C180" s="21"/>
      <c r="D180" s="21"/>
      <c r="E180" s="21"/>
      <c r="F180" s="22"/>
      <c r="G180" s="23"/>
      <c r="H180" s="24"/>
      <c r="I180" s="24"/>
      <c r="J180" s="24"/>
      <c r="K180" s="21"/>
      <c r="L180" s="24"/>
      <c r="M180" s="24"/>
      <c r="N180" s="24"/>
      <c r="O180" s="21"/>
      <c r="P180" s="21"/>
      <c r="Q180" s="25" t="str">
        <f>IF(P180="","",VLOOKUP(P180,Listas!$A$73:$C$138,3))</f>
        <v/>
      </c>
      <c r="R180" s="25" t="str">
        <f>IF(Q180="","",_xlfn.XLOOKUP(Q180,Listas!$C$1:$C$67,Listas!$A$1:$A$67,"No encontrado",0))</f>
        <v/>
      </c>
      <c r="S180" s="25" t="str">
        <f>IF(Q180="","",_xlfn.XLOOKUP(Q180,Listas!$C$1:$C$67,Listas!$B$1:$B$67,"No encontrado",0))</f>
        <v/>
      </c>
      <c r="T180" s="25" t="str">
        <f>IF(Q180="","",_xlfn.XLOOKUP(Q180,Listas!$C$1:$C$67,Listas!$D$1:$D$67,"No encontrado",0))</f>
        <v/>
      </c>
      <c r="U180" s="23" t="str">
        <f>IF(P180="","",VLOOKUP(P180,Listas!$A$73:$B$138,2))</f>
        <v/>
      </c>
      <c r="V180" s="26"/>
      <c r="W180" s="27" t="str" cm="1">
        <f t="array" ref="W180">IF(V180="","",_xlfn.IFS(V180=1,10,V180=2,30,V180=3,100,V180=4,300,V180=5,1000))</f>
        <v/>
      </c>
      <c r="X180" s="26"/>
      <c r="Y180" s="28" t="str">
        <f t="shared" si="6"/>
        <v/>
      </c>
      <c r="Z180" s="29" t="str" cm="1">
        <f t="array" ref="Z180">IF(W180="","",_xlfn.IFS(W180&lt;100,1,W180=100,2,W180&gt;100,4))</f>
        <v/>
      </c>
      <c r="AA180" s="29" t="str" cm="1">
        <f t="array" ref="AA180">IF(X180="","",_xlfn.IFS(X180&lt;0.3,1,X180&lt;3,2,X180=3,4))</f>
        <v/>
      </c>
      <c r="AB180" s="29" t="str">
        <f t="shared" si="7"/>
        <v/>
      </c>
      <c r="AC180" s="29" t="str">
        <f t="shared" si="8"/>
        <v/>
      </c>
      <c r="AD180" s="21"/>
      <c r="AE180" s="21"/>
      <c r="AF180" s="33"/>
      <c r="AG180" s="35"/>
      <c r="AH180" s="35"/>
      <c r="AI180" s="33"/>
      <c r="AJ180" s="33"/>
      <c r="AK180" s="33"/>
      <c r="AL180" s="33"/>
      <c r="AM180" s="33"/>
      <c r="AN180" s="33"/>
      <c r="AO180" s="33"/>
      <c r="AP180" s="33"/>
      <c r="AQ180" s="34"/>
      <c r="AR180" s="34"/>
      <c r="AS180" s="33"/>
      <c r="AT180" s="33"/>
      <c r="AU180" s="33"/>
      <c r="AV180" s="33"/>
      <c r="AW180" s="33"/>
      <c r="AX180" s="33"/>
      <c r="AY180" s="33"/>
    </row>
    <row r="181" spans="1:51" ht="30.75" customHeight="1" x14ac:dyDescent="0.25">
      <c r="A181" s="1"/>
      <c r="B181" s="21"/>
      <c r="C181" s="21"/>
      <c r="D181" s="21"/>
      <c r="E181" s="21"/>
      <c r="F181" s="22"/>
      <c r="G181" s="23"/>
      <c r="H181" s="24"/>
      <c r="I181" s="24"/>
      <c r="J181" s="24"/>
      <c r="K181" s="21"/>
      <c r="L181" s="24"/>
      <c r="M181" s="24"/>
      <c r="N181" s="24"/>
      <c r="O181" s="21"/>
      <c r="P181" s="21"/>
      <c r="Q181" s="25" t="str">
        <f>IF(P181="","",VLOOKUP(P181,Listas!$A$73:$C$138,3))</f>
        <v/>
      </c>
      <c r="R181" s="25" t="str">
        <f>IF(Q181="","",_xlfn.XLOOKUP(Q181,Listas!$C$1:$C$67,Listas!$A$1:$A$67,"No encontrado",0))</f>
        <v/>
      </c>
      <c r="S181" s="25" t="str">
        <f>IF(Q181="","",_xlfn.XLOOKUP(Q181,Listas!$C$1:$C$67,Listas!$B$1:$B$67,"No encontrado",0))</f>
        <v/>
      </c>
      <c r="T181" s="25" t="str">
        <f>IF(Q181="","",_xlfn.XLOOKUP(Q181,Listas!$C$1:$C$67,Listas!$D$1:$D$67,"No encontrado",0))</f>
        <v/>
      </c>
      <c r="U181" s="23" t="str">
        <f>IF(P181="","",VLOOKUP(P181,Listas!$A$73:$B$138,2))</f>
        <v/>
      </c>
      <c r="V181" s="26"/>
      <c r="W181" s="27" t="str" cm="1">
        <f t="array" ref="W181">IF(V181="","",_xlfn.IFS(V181=1,10,V181=2,30,V181=3,100,V181=4,300,V181=5,1000))</f>
        <v/>
      </c>
      <c r="X181" s="26"/>
      <c r="Y181" s="28" t="str">
        <f t="shared" si="6"/>
        <v/>
      </c>
      <c r="Z181" s="29" t="str" cm="1">
        <f t="array" ref="Z181">IF(W181="","",_xlfn.IFS(W181&lt;100,1,W181=100,2,W181&gt;100,4))</f>
        <v/>
      </c>
      <c r="AA181" s="29" t="str" cm="1">
        <f t="array" ref="AA181">IF(X181="","",_xlfn.IFS(X181&lt;0.3,1,X181&lt;3,2,X181=3,4))</f>
        <v/>
      </c>
      <c r="AB181" s="29" t="str">
        <f t="shared" si="7"/>
        <v/>
      </c>
      <c r="AC181" s="29" t="str">
        <f t="shared" si="8"/>
        <v/>
      </c>
      <c r="AD181" s="21"/>
      <c r="AE181" s="21"/>
      <c r="AF181" s="33"/>
      <c r="AG181" s="35"/>
      <c r="AH181" s="35"/>
      <c r="AI181" s="33"/>
      <c r="AJ181" s="33"/>
      <c r="AK181" s="33"/>
      <c r="AL181" s="33"/>
      <c r="AM181" s="33"/>
      <c r="AN181" s="33"/>
      <c r="AO181" s="33"/>
      <c r="AP181" s="33"/>
      <c r="AQ181" s="34"/>
      <c r="AR181" s="34"/>
      <c r="AS181" s="33"/>
      <c r="AT181" s="33"/>
      <c r="AU181" s="33"/>
      <c r="AV181" s="33"/>
      <c r="AW181" s="33"/>
      <c r="AX181" s="33"/>
      <c r="AY181" s="33"/>
    </row>
    <row r="182" spans="1:51" ht="30.75" customHeight="1" x14ac:dyDescent="0.25">
      <c r="A182" s="1"/>
      <c r="B182" s="21"/>
      <c r="C182" s="21"/>
      <c r="D182" s="21"/>
      <c r="E182" s="21"/>
      <c r="F182" s="22"/>
      <c r="G182" s="23"/>
      <c r="H182" s="24"/>
      <c r="I182" s="24"/>
      <c r="J182" s="24"/>
      <c r="K182" s="21"/>
      <c r="L182" s="24"/>
      <c r="M182" s="24"/>
      <c r="N182" s="24"/>
      <c r="O182" s="21"/>
      <c r="P182" s="21"/>
      <c r="Q182" s="25" t="str">
        <f>IF(P182="","",VLOOKUP(P182,Listas!$A$73:$C$138,3))</f>
        <v/>
      </c>
      <c r="R182" s="25" t="str">
        <f>IF(Q182="","",_xlfn.XLOOKUP(Q182,Listas!$C$1:$C$67,Listas!$A$1:$A$67,"No encontrado",0))</f>
        <v/>
      </c>
      <c r="S182" s="25" t="str">
        <f>IF(Q182="","",_xlfn.XLOOKUP(Q182,Listas!$C$1:$C$67,Listas!$B$1:$B$67,"No encontrado",0))</f>
        <v/>
      </c>
      <c r="T182" s="25" t="str">
        <f>IF(Q182="","",_xlfn.XLOOKUP(Q182,Listas!$C$1:$C$67,Listas!$D$1:$D$67,"No encontrado",0))</f>
        <v/>
      </c>
      <c r="U182" s="23" t="str">
        <f>IF(P182="","",VLOOKUP(P182,Listas!$A$73:$B$138,2))</f>
        <v/>
      </c>
      <c r="V182" s="26"/>
      <c r="W182" s="27" t="str" cm="1">
        <f t="array" ref="W182">IF(V182="","",_xlfn.IFS(V182=1,10,V182=2,30,V182=3,100,V182=4,300,V182=5,1000))</f>
        <v/>
      </c>
      <c r="X182" s="26"/>
      <c r="Y182" s="28" t="str">
        <f t="shared" si="6"/>
        <v/>
      </c>
      <c r="Z182" s="29" t="str" cm="1">
        <f t="array" ref="Z182">IF(W182="","",_xlfn.IFS(W182&lt;100,1,W182=100,2,W182&gt;100,4))</f>
        <v/>
      </c>
      <c r="AA182" s="29" t="str" cm="1">
        <f t="array" ref="AA182">IF(X182="","",_xlfn.IFS(X182&lt;0.3,1,X182&lt;3,2,X182=3,4))</f>
        <v/>
      </c>
      <c r="AB182" s="29" t="str">
        <f t="shared" si="7"/>
        <v/>
      </c>
      <c r="AC182" s="29" t="str">
        <f t="shared" si="8"/>
        <v/>
      </c>
      <c r="AD182" s="21"/>
      <c r="AE182" s="21"/>
      <c r="AF182" s="33"/>
      <c r="AG182" s="35"/>
      <c r="AH182" s="35"/>
      <c r="AI182" s="33"/>
      <c r="AJ182" s="33"/>
      <c r="AK182" s="33"/>
      <c r="AL182" s="33"/>
      <c r="AM182" s="33"/>
      <c r="AN182" s="33"/>
      <c r="AO182" s="33"/>
      <c r="AP182" s="33"/>
      <c r="AQ182" s="34"/>
      <c r="AR182" s="34"/>
      <c r="AS182" s="33"/>
      <c r="AT182" s="33"/>
      <c r="AU182" s="33"/>
      <c r="AV182" s="33"/>
      <c r="AW182" s="33"/>
      <c r="AX182" s="33"/>
      <c r="AY182" s="33"/>
    </row>
    <row r="183" spans="1:51" ht="30.75" customHeight="1" x14ac:dyDescent="0.25">
      <c r="A183" s="1"/>
      <c r="B183" s="21"/>
      <c r="C183" s="21"/>
      <c r="D183" s="21"/>
      <c r="E183" s="21"/>
      <c r="F183" s="22"/>
      <c r="G183" s="23"/>
      <c r="H183" s="24"/>
      <c r="I183" s="24"/>
      <c r="J183" s="24"/>
      <c r="K183" s="21"/>
      <c r="L183" s="24"/>
      <c r="M183" s="24"/>
      <c r="N183" s="24"/>
      <c r="O183" s="21"/>
      <c r="P183" s="21"/>
      <c r="Q183" s="25" t="str">
        <f>IF(P183="","",VLOOKUP(P183,Listas!$A$73:$C$138,3))</f>
        <v/>
      </c>
      <c r="R183" s="25" t="str">
        <f>IF(Q183="","",_xlfn.XLOOKUP(Q183,Listas!$C$1:$C$67,Listas!$A$1:$A$67,"No encontrado",0))</f>
        <v/>
      </c>
      <c r="S183" s="25" t="str">
        <f>IF(Q183="","",_xlfn.XLOOKUP(Q183,Listas!$C$1:$C$67,Listas!$B$1:$B$67,"No encontrado",0))</f>
        <v/>
      </c>
      <c r="T183" s="25" t="str">
        <f>IF(Q183="","",_xlfn.XLOOKUP(Q183,Listas!$C$1:$C$67,Listas!$D$1:$D$67,"No encontrado",0))</f>
        <v/>
      </c>
      <c r="U183" s="23" t="str">
        <f>IF(P183="","",VLOOKUP(P183,Listas!$A$73:$B$138,2))</f>
        <v/>
      </c>
      <c r="V183" s="26"/>
      <c r="W183" s="27" t="str" cm="1">
        <f t="array" ref="W183">IF(V183="","",_xlfn.IFS(V183=1,10,V183=2,30,V183=3,100,V183=4,300,V183=5,1000))</f>
        <v/>
      </c>
      <c r="X183" s="26"/>
      <c r="Y183" s="28" t="str">
        <f t="shared" si="6"/>
        <v/>
      </c>
      <c r="Z183" s="29" t="str" cm="1">
        <f t="array" ref="Z183">IF(W183="","",_xlfn.IFS(W183&lt;100,1,W183=100,2,W183&gt;100,4))</f>
        <v/>
      </c>
      <c r="AA183" s="29" t="str" cm="1">
        <f t="array" ref="AA183">IF(X183="","",_xlfn.IFS(X183&lt;0.3,1,X183&lt;3,2,X183=3,4))</f>
        <v/>
      </c>
      <c r="AB183" s="29" t="str">
        <f t="shared" si="7"/>
        <v/>
      </c>
      <c r="AC183" s="29" t="str">
        <f t="shared" si="8"/>
        <v/>
      </c>
      <c r="AD183" s="21"/>
      <c r="AE183" s="21"/>
      <c r="AF183" s="33"/>
      <c r="AG183" s="35"/>
      <c r="AH183" s="35"/>
      <c r="AI183" s="33"/>
      <c r="AJ183" s="33"/>
      <c r="AK183" s="33"/>
      <c r="AL183" s="33"/>
      <c r="AM183" s="33"/>
      <c r="AN183" s="33"/>
      <c r="AO183" s="33"/>
      <c r="AP183" s="33"/>
      <c r="AQ183" s="34"/>
      <c r="AR183" s="34"/>
      <c r="AS183" s="33"/>
      <c r="AT183" s="33"/>
      <c r="AU183" s="33"/>
      <c r="AV183" s="33"/>
      <c r="AW183" s="33"/>
      <c r="AX183" s="33"/>
      <c r="AY183" s="33"/>
    </row>
    <row r="184" spans="1:51" ht="30.75" customHeight="1" x14ac:dyDescent="0.25">
      <c r="A184" s="1"/>
      <c r="B184" s="21"/>
      <c r="C184" s="21"/>
      <c r="D184" s="21"/>
      <c r="E184" s="21"/>
      <c r="F184" s="22"/>
      <c r="G184" s="23"/>
      <c r="H184" s="24"/>
      <c r="I184" s="24"/>
      <c r="J184" s="24"/>
      <c r="K184" s="21"/>
      <c r="L184" s="24"/>
      <c r="M184" s="24"/>
      <c r="N184" s="24"/>
      <c r="O184" s="21"/>
      <c r="P184" s="21"/>
      <c r="Q184" s="25" t="str">
        <f>IF(P184="","",VLOOKUP(P184,Listas!$A$73:$C$138,3))</f>
        <v/>
      </c>
      <c r="R184" s="25" t="str">
        <f>IF(Q184="","",_xlfn.XLOOKUP(Q184,Listas!$C$1:$C$67,Listas!$A$1:$A$67,"No encontrado",0))</f>
        <v/>
      </c>
      <c r="S184" s="25" t="str">
        <f>IF(Q184="","",_xlfn.XLOOKUP(Q184,Listas!$C$1:$C$67,Listas!$B$1:$B$67,"No encontrado",0))</f>
        <v/>
      </c>
      <c r="T184" s="25" t="str">
        <f>IF(Q184="","",_xlfn.XLOOKUP(Q184,Listas!$C$1:$C$67,Listas!$D$1:$D$67,"No encontrado",0))</f>
        <v/>
      </c>
      <c r="U184" s="23" t="str">
        <f>IF(P184="","",VLOOKUP(P184,Listas!$A$73:$B$138,2))</f>
        <v/>
      </c>
      <c r="V184" s="26"/>
      <c r="W184" s="27" t="str" cm="1">
        <f t="array" ref="W184">IF(V184="","",_xlfn.IFS(V184=1,10,V184=2,30,V184=3,100,V184=4,300,V184=5,1000))</f>
        <v/>
      </c>
      <c r="X184" s="26"/>
      <c r="Y184" s="28" t="str">
        <f t="shared" si="6"/>
        <v/>
      </c>
      <c r="Z184" s="29" t="str" cm="1">
        <f t="array" ref="Z184">IF(W184="","",_xlfn.IFS(W184&lt;100,1,W184=100,2,W184&gt;100,4))</f>
        <v/>
      </c>
      <c r="AA184" s="29" t="str" cm="1">
        <f t="array" ref="AA184">IF(X184="","",_xlfn.IFS(X184&lt;0.3,1,X184&lt;3,2,X184=3,4))</f>
        <v/>
      </c>
      <c r="AB184" s="29" t="str">
        <f t="shared" si="7"/>
        <v/>
      </c>
      <c r="AC184" s="29" t="str">
        <f t="shared" si="8"/>
        <v/>
      </c>
      <c r="AD184" s="21"/>
      <c r="AE184" s="21"/>
      <c r="AF184" s="33"/>
      <c r="AG184" s="35"/>
      <c r="AH184" s="35"/>
      <c r="AI184" s="33"/>
      <c r="AJ184" s="33"/>
      <c r="AK184" s="33"/>
      <c r="AL184" s="33"/>
      <c r="AM184" s="33"/>
      <c r="AN184" s="33"/>
      <c r="AO184" s="33"/>
      <c r="AP184" s="33"/>
      <c r="AQ184" s="34"/>
      <c r="AR184" s="34"/>
      <c r="AS184" s="33"/>
      <c r="AT184" s="33"/>
      <c r="AU184" s="33"/>
      <c r="AV184" s="33"/>
      <c r="AW184" s="33"/>
      <c r="AX184" s="33"/>
      <c r="AY184" s="33"/>
    </row>
    <row r="185" spans="1:51" ht="30.75" customHeight="1" x14ac:dyDescent="0.25">
      <c r="A185" s="1"/>
      <c r="B185" s="21"/>
      <c r="C185" s="21"/>
      <c r="D185" s="21"/>
      <c r="E185" s="21"/>
      <c r="F185" s="22"/>
      <c r="G185" s="23"/>
      <c r="H185" s="21"/>
      <c r="I185" s="21"/>
      <c r="J185" s="21"/>
      <c r="K185" s="21"/>
      <c r="L185" s="21"/>
      <c r="M185" s="21"/>
      <c r="N185" s="21"/>
      <c r="O185" s="21"/>
      <c r="P185" s="21"/>
      <c r="Q185" s="25" t="str">
        <f>IF(P185="","",VLOOKUP(P185,Listas!$A$73:$C$138,3))</f>
        <v/>
      </c>
      <c r="R185" s="25" t="str">
        <f>IF(Q185="","",_xlfn.XLOOKUP(Q185,Listas!$C$1:$C$67,Listas!$A$1:$A$67,"No encontrado",0))</f>
        <v/>
      </c>
      <c r="S185" s="25" t="str">
        <f>IF(Q185="","",_xlfn.XLOOKUP(Q185,Listas!$C$1:$C$67,Listas!$B$1:$B$67,"No encontrado",0))</f>
        <v/>
      </c>
      <c r="T185" s="25" t="str">
        <f>IF(Q185="","",_xlfn.XLOOKUP(Q185,Listas!$C$1:$C$67,Listas!$D$1:$D$67,"No encontrado",0))</f>
        <v/>
      </c>
      <c r="U185" s="23" t="str">
        <f>IF(P185="","",VLOOKUP(P185,Listas!$A$73:$B$138,2))</f>
        <v/>
      </c>
      <c r="V185" s="26"/>
      <c r="W185" s="27" t="str" cm="1">
        <f t="array" ref="W185">IF(V185="","",_xlfn.IFS(V185=1,10,V185=2,30,V185=3,100,V185=4,300,V185=5,1000))</f>
        <v/>
      </c>
      <c r="X185" s="26"/>
      <c r="Y185" s="28" t="str">
        <f t="shared" si="6"/>
        <v/>
      </c>
      <c r="Z185" s="29" t="str" cm="1">
        <f t="array" ref="Z185">IF(W185="","",_xlfn.IFS(W185&lt;100,1,W185=100,2,W185&gt;100,4))</f>
        <v/>
      </c>
      <c r="AA185" s="29" t="str" cm="1">
        <f t="array" ref="AA185">IF(X185="","",_xlfn.IFS(X185&lt;0.3,1,X185&lt;3,2,X185=3,4))</f>
        <v/>
      </c>
      <c r="AB185" s="29" t="str">
        <f t="shared" si="7"/>
        <v/>
      </c>
      <c r="AC185" s="29" t="str">
        <f t="shared" si="8"/>
        <v/>
      </c>
      <c r="AD185" s="21"/>
      <c r="AE185" s="21"/>
      <c r="AF185" s="33"/>
      <c r="AG185" s="35"/>
      <c r="AH185" s="35"/>
      <c r="AI185" s="33"/>
      <c r="AJ185" s="33"/>
      <c r="AK185" s="33"/>
      <c r="AL185" s="33"/>
      <c r="AM185" s="33"/>
      <c r="AN185" s="33"/>
      <c r="AO185" s="33"/>
      <c r="AP185" s="33"/>
      <c r="AQ185" s="34"/>
      <c r="AR185" s="34"/>
      <c r="AS185" s="33"/>
      <c r="AT185" s="33"/>
      <c r="AU185" s="33"/>
      <c r="AV185" s="33"/>
      <c r="AW185" s="33"/>
      <c r="AX185" s="33"/>
      <c r="AY185" s="33"/>
    </row>
    <row r="186" spans="1:51" ht="30.75" customHeight="1" x14ac:dyDescent="0.25">
      <c r="A186" s="1"/>
      <c r="B186" s="21"/>
      <c r="C186" s="21"/>
      <c r="D186" s="21"/>
      <c r="E186" s="21"/>
      <c r="F186" s="22"/>
      <c r="G186" s="23"/>
      <c r="H186" s="21"/>
      <c r="I186" s="21"/>
      <c r="J186" s="21"/>
      <c r="K186" s="21"/>
      <c r="L186" s="21"/>
      <c r="M186" s="21"/>
      <c r="N186" s="21"/>
      <c r="O186" s="21"/>
      <c r="P186" s="21"/>
      <c r="Q186" s="25" t="str">
        <f>IF(P186="","",VLOOKUP(P186,Listas!$A$73:$C$138,3))</f>
        <v/>
      </c>
      <c r="R186" s="25" t="str">
        <f>IF(Q186="","",_xlfn.XLOOKUP(Q186,Listas!$C$1:$C$67,Listas!$A$1:$A$67,"No encontrado",0))</f>
        <v/>
      </c>
      <c r="S186" s="25" t="str">
        <f>IF(Q186="","",_xlfn.XLOOKUP(Q186,Listas!$C$1:$C$67,Listas!$B$1:$B$67,"No encontrado",0))</f>
        <v/>
      </c>
      <c r="T186" s="25" t="str">
        <f>IF(Q186="","",_xlfn.XLOOKUP(Q186,Listas!$C$1:$C$67,Listas!$D$1:$D$67,"No encontrado",0))</f>
        <v/>
      </c>
      <c r="U186" s="23" t="str">
        <f>IF(P186="","",VLOOKUP(P186,Listas!$A$73:$B$138,2))</f>
        <v/>
      </c>
      <c r="V186" s="26"/>
      <c r="W186" s="27" t="str" cm="1">
        <f t="array" ref="W186">IF(V186="","",_xlfn.IFS(V186=1,10,V186=2,30,V186=3,100,V186=4,300,V186=5,1000))</f>
        <v/>
      </c>
      <c r="X186" s="26"/>
      <c r="Y186" s="28" t="str">
        <f t="shared" si="6"/>
        <v/>
      </c>
      <c r="Z186" s="29" t="str" cm="1">
        <f t="array" ref="Z186">IF(W186="","",_xlfn.IFS(W186&lt;100,1,W186=100,2,W186&gt;100,4))</f>
        <v/>
      </c>
      <c r="AA186" s="29" t="str" cm="1">
        <f t="array" ref="AA186">IF(X186="","",_xlfn.IFS(X186&lt;0.3,1,X186&lt;3,2,X186=3,4))</f>
        <v/>
      </c>
      <c r="AB186" s="29" t="str">
        <f t="shared" si="7"/>
        <v/>
      </c>
      <c r="AC186" s="29" t="str">
        <f t="shared" si="8"/>
        <v/>
      </c>
      <c r="AD186" s="21"/>
      <c r="AE186" s="21"/>
      <c r="AF186" s="33"/>
      <c r="AG186" s="35"/>
      <c r="AH186" s="35"/>
      <c r="AI186" s="33"/>
      <c r="AJ186" s="33"/>
      <c r="AK186" s="33"/>
      <c r="AL186" s="33"/>
      <c r="AM186" s="33"/>
      <c r="AN186" s="33"/>
      <c r="AO186" s="33"/>
      <c r="AP186" s="33"/>
      <c r="AQ186" s="34"/>
      <c r="AR186" s="34"/>
      <c r="AS186" s="33"/>
      <c r="AT186" s="33"/>
      <c r="AU186" s="33"/>
      <c r="AV186" s="33"/>
      <c r="AW186" s="33"/>
      <c r="AX186" s="33"/>
      <c r="AY186" s="33"/>
    </row>
    <row r="187" spans="1:51" ht="30.75" customHeight="1" x14ac:dyDescent="0.25">
      <c r="A187" s="1"/>
      <c r="B187" s="21"/>
      <c r="C187" s="21"/>
      <c r="D187" s="21"/>
      <c r="E187" s="21"/>
      <c r="F187" s="22"/>
      <c r="G187" s="23"/>
      <c r="H187" s="21"/>
      <c r="I187" s="21"/>
      <c r="J187" s="21"/>
      <c r="K187" s="21"/>
      <c r="L187" s="21"/>
      <c r="M187" s="21"/>
      <c r="N187" s="21"/>
      <c r="O187" s="21"/>
      <c r="P187" s="21"/>
      <c r="Q187" s="25" t="str">
        <f>IF(P187="","",VLOOKUP(P187,Listas!$A$73:$C$138,3))</f>
        <v/>
      </c>
      <c r="R187" s="25" t="str">
        <f>IF(Q187="","",_xlfn.XLOOKUP(Q187,Listas!$C$1:$C$67,Listas!$A$1:$A$67,"No encontrado",0))</f>
        <v/>
      </c>
      <c r="S187" s="25" t="str">
        <f>IF(Q187="","",_xlfn.XLOOKUP(Q187,Listas!$C$1:$C$67,Listas!$B$1:$B$67,"No encontrado",0))</f>
        <v/>
      </c>
      <c r="T187" s="25" t="str">
        <f>IF(Q187="","",_xlfn.XLOOKUP(Q187,Listas!$C$1:$C$67,Listas!$D$1:$D$67,"No encontrado",0))</f>
        <v/>
      </c>
      <c r="U187" s="23" t="str">
        <f>IF(P187="","",VLOOKUP(P187,Listas!$A$73:$B$138,2))</f>
        <v/>
      </c>
      <c r="V187" s="26"/>
      <c r="W187" s="27" t="str" cm="1">
        <f t="array" ref="W187">IF(V187="","",_xlfn.IFS(V187=1,10,V187=2,30,V187=3,100,V187=4,300,V187=5,1000))</f>
        <v/>
      </c>
      <c r="X187" s="26"/>
      <c r="Y187" s="28" t="str">
        <f t="shared" si="6"/>
        <v/>
      </c>
      <c r="Z187" s="29" t="str" cm="1">
        <f t="array" ref="Z187">IF(W187="","",_xlfn.IFS(W187&lt;100,1,W187=100,2,W187&gt;100,4))</f>
        <v/>
      </c>
      <c r="AA187" s="29" t="str" cm="1">
        <f t="array" ref="AA187">IF(X187="","",_xlfn.IFS(X187&lt;0.3,1,X187&lt;3,2,X187=3,4))</f>
        <v/>
      </c>
      <c r="AB187" s="29" t="str">
        <f t="shared" si="7"/>
        <v/>
      </c>
      <c r="AC187" s="29" t="str">
        <f t="shared" si="8"/>
        <v/>
      </c>
      <c r="AD187" s="21"/>
      <c r="AE187" s="21"/>
      <c r="AF187" s="33"/>
      <c r="AG187" s="35"/>
      <c r="AH187" s="35"/>
      <c r="AI187" s="33"/>
      <c r="AJ187" s="33"/>
      <c r="AK187" s="33"/>
      <c r="AL187" s="33"/>
      <c r="AM187" s="33"/>
      <c r="AN187" s="33"/>
      <c r="AO187" s="33"/>
      <c r="AP187" s="33"/>
      <c r="AQ187" s="34"/>
      <c r="AR187" s="34"/>
      <c r="AS187" s="33"/>
      <c r="AT187" s="33"/>
      <c r="AU187" s="33"/>
      <c r="AV187" s="33"/>
      <c r="AW187" s="33"/>
      <c r="AX187" s="33"/>
      <c r="AY187" s="33"/>
    </row>
    <row r="188" spans="1:51" ht="30.75" customHeight="1" x14ac:dyDescent="0.25">
      <c r="A188" s="1"/>
      <c r="B188" s="21"/>
      <c r="C188" s="21"/>
      <c r="D188" s="21"/>
      <c r="E188" s="21"/>
      <c r="F188" s="22"/>
      <c r="G188" s="23"/>
      <c r="H188" s="24"/>
      <c r="I188" s="24"/>
      <c r="J188" s="24"/>
      <c r="K188" s="21"/>
      <c r="L188" s="21"/>
      <c r="M188" s="21"/>
      <c r="N188" s="24"/>
      <c r="O188" s="21"/>
      <c r="P188" s="21"/>
      <c r="Q188" s="25" t="str">
        <f>IF(P188="","",VLOOKUP(P188,Listas!$A$73:$C$138,3))</f>
        <v/>
      </c>
      <c r="R188" s="25" t="str">
        <f>IF(Q188="","",_xlfn.XLOOKUP(Q188,Listas!$C$1:$C$67,Listas!$A$1:$A$67,"No encontrado",0))</f>
        <v/>
      </c>
      <c r="S188" s="25" t="str">
        <f>IF(Q188="","",_xlfn.XLOOKUP(Q188,Listas!$C$1:$C$67,Listas!$B$1:$B$67,"No encontrado",0))</f>
        <v/>
      </c>
      <c r="T188" s="25" t="str">
        <f>IF(Q188="","",_xlfn.XLOOKUP(Q188,Listas!$C$1:$C$67,Listas!$D$1:$D$67,"No encontrado",0))</f>
        <v/>
      </c>
      <c r="U188" s="23" t="str">
        <f>IF(P188="","",VLOOKUP(P188,Listas!$A$73:$B$138,2))</f>
        <v/>
      </c>
      <c r="V188" s="26"/>
      <c r="W188" s="27" t="str" cm="1">
        <f t="array" ref="W188">IF(V188="","",_xlfn.IFS(V188=1,10,V188=2,30,V188=3,100,V188=4,300,V188=5,1000))</f>
        <v/>
      </c>
      <c r="X188" s="26"/>
      <c r="Y188" s="28" t="str">
        <f t="shared" si="6"/>
        <v/>
      </c>
      <c r="Z188" s="29" t="str" cm="1">
        <f t="array" ref="Z188">IF(W188="","",_xlfn.IFS(W188&lt;100,1,W188=100,2,W188&gt;100,4))</f>
        <v/>
      </c>
      <c r="AA188" s="29" t="str" cm="1">
        <f t="array" ref="AA188">IF(X188="","",_xlfn.IFS(X188&lt;0.3,1,X188&lt;3,2,X188=3,4))</f>
        <v/>
      </c>
      <c r="AB188" s="29" t="str">
        <f t="shared" si="7"/>
        <v/>
      </c>
      <c r="AC188" s="29" t="str">
        <f t="shared" si="8"/>
        <v/>
      </c>
      <c r="AD188" s="22"/>
      <c r="AE188" s="21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4"/>
      <c r="AR188" s="34"/>
      <c r="AS188" s="33"/>
      <c r="AT188" s="33"/>
      <c r="AU188" s="33"/>
      <c r="AV188" s="33"/>
      <c r="AW188" s="33"/>
      <c r="AX188" s="33"/>
      <c r="AY188" s="33"/>
    </row>
    <row r="189" spans="1:51" ht="30.75" customHeight="1" x14ac:dyDescent="0.25">
      <c r="A189" s="1"/>
      <c r="B189" s="21"/>
      <c r="C189" s="21"/>
      <c r="D189" s="21"/>
      <c r="E189" s="21"/>
      <c r="F189" s="22"/>
      <c r="G189" s="23"/>
      <c r="H189" s="24"/>
      <c r="I189" s="24"/>
      <c r="J189" s="24"/>
      <c r="K189" s="21"/>
      <c r="L189" s="24"/>
      <c r="M189" s="24"/>
      <c r="N189" s="24"/>
      <c r="O189" s="21"/>
      <c r="P189" s="21"/>
      <c r="Q189" s="25" t="str">
        <f>IF(P189="","",VLOOKUP(P189,Listas!$A$73:$C$138,3))</f>
        <v/>
      </c>
      <c r="R189" s="25" t="str">
        <f>IF(Q189="","",_xlfn.XLOOKUP(Q189,Listas!$C$1:$C$67,Listas!$A$1:$A$67,"No encontrado",0))</f>
        <v/>
      </c>
      <c r="S189" s="25" t="str">
        <f>IF(Q189="","",_xlfn.XLOOKUP(Q189,Listas!$C$1:$C$67,Listas!$B$1:$B$67,"No encontrado",0))</f>
        <v/>
      </c>
      <c r="T189" s="25" t="str">
        <f>IF(Q189="","",_xlfn.XLOOKUP(Q189,Listas!$C$1:$C$67,Listas!$D$1:$D$67,"No encontrado",0))</f>
        <v/>
      </c>
      <c r="U189" s="23" t="str">
        <f>IF(P189="","",VLOOKUP(P189,Listas!$A$73:$B$138,2))</f>
        <v/>
      </c>
      <c r="V189" s="26"/>
      <c r="W189" s="27" t="str" cm="1">
        <f t="array" ref="W189">IF(V189="","",_xlfn.IFS(V189=1,10,V189=2,30,V189=3,100,V189=4,300,V189=5,1000))</f>
        <v/>
      </c>
      <c r="X189" s="26"/>
      <c r="Y189" s="28" t="str">
        <f t="shared" si="6"/>
        <v/>
      </c>
      <c r="Z189" s="29" t="str" cm="1">
        <f t="array" ref="Z189">IF(W189="","",_xlfn.IFS(W189&lt;100,1,W189=100,2,W189&gt;100,4))</f>
        <v/>
      </c>
      <c r="AA189" s="29" t="str" cm="1">
        <f t="array" ref="AA189">IF(X189="","",_xlfn.IFS(X189&lt;0.3,1,X189&lt;3,2,X189=3,4))</f>
        <v/>
      </c>
      <c r="AB189" s="29" t="str">
        <f t="shared" si="7"/>
        <v/>
      </c>
      <c r="AC189" s="29" t="str">
        <f t="shared" si="8"/>
        <v/>
      </c>
      <c r="AD189" s="21"/>
      <c r="AE189" s="21"/>
      <c r="AF189" s="33"/>
      <c r="AG189" s="35"/>
      <c r="AH189" s="35"/>
      <c r="AI189" s="33"/>
      <c r="AJ189" s="33"/>
      <c r="AK189" s="33"/>
      <c r="AL189" s="33"/>
      <c r="AM189" s="33"/>
      <c r="AN189" s="33"/>
      <c r="AO189" s="33"/>
      <c r="AP189" s="33"/>
      <c r="AQ189" s="34"/>
      <c r="AR189" s="34"/>
      <c r="AS189" s="33"/>
      <c r="AT189" s="33"/>
      <c r="AU189" s="33"/>
      <c r="AV189" s="33"/>
      <c r="AW189" s="33"/>
      <c r="AX189" s="33"/>
      <c r="AY189" s="33"/>
    </row>
    <row r="190" spans="1:51" ht="30.75" customHeight="1" x14ac:dyDescent="0.25">
      <c r="A190" s="1"/>
      <c r="B190" s="21"/>
      <c r="C190" s="21"/>
      <c r="D190" s="21"/>
      <c r="E190" s="21"/>
      <c r="F190" s="22"/>
      <c r="G190" s="23"/>
      <c r="H190" s="24"/>
      <c r="I190" s="24"/>
      <c r="J190" s="24"/>
      <c r="K190" s="21"/>
      <c r="L190" s="24"/>
      <c r="M190" s="24"/>
      <c r="N190" s="24"/>
      <c r="O190" s="21"/>
      <c r="P190" s="21"/>
      <c r="Q190" s="25" t="str">
        <f>IF(P190="","",VLOOKUP(P190,Listas!$A$73:$C$138,3))</f>
        <v/>
      </c>
      <c r="R190" s="25" t="str">
        <f>IF(Q190="","",_xlfn.XLOOKUP(Q190,Listas!$C$1:$C$67,Listas!$A$1:$A$67,"No encontrado",0))</f>
        <v/>
      </c>
      <c r="S190" s="25" t="str">
        <f>IF(Q190="","",_xlfn.XLOOKUP(Q190,Listas!$C$1:$C$67,Listas!$B$1:$B$67,"No encontrado",0))</f>
        <v/>
      </c>
      <c r="T190" s="25" t="str">
        <f>IF(Q190="","",_xlfn.XLOOKUP(Q190,Listas!$C$1:$C$67,Listas!$D$1:$D$67,"No encontrado",0))</f>
        <v/>
      </c>
      <c r="U190" s="23" t="str">
        <f>IF(P190="","",VLOOKUP(P190,Listas!$A$73:$B$138,2))</f>
        <v/>
      </c>
      <c r="V190" s="26"/>
      <c r="W190" s="27" t="str" cm="1">
        <f t="array" ref="W190">IF(V190="","",_xlfn.IFS(V190=1,10,V190=2,30,V190=3,100,V190=4,300,V190=5,1000))</f>
        <v/>
      </c>
      <c r="X190" s="26"/>
      <c r="Y190" s="28" t="str">
        <f t="shared" si="6"/>
        <v/>
      </c>
      <c r="Z190" s="29" t="str" cm="1">
        <f t="array" ref="Z190">IF(W190="","",_xlfn.IFS(W190&lt;100,1,W190=100,2,W190&gt;100,4))</f>
        <v/>
      </c>
      <c r="AA190" s="29" t="str" cm="1">
        <f t="array" ref="AA190">IF(X190="","",_xlfn.IFS(X190&lt;0.3,1,X190&lt;3,2,X190=3,4))</f>
        <v/>
      </c>
      <c r="AB190" s="29" t="str">
        <f t="shared" si="7"/>
        <v/>
      </c>
      <c r="AC190" s="29" t="str">
        <f t="shared" si="8"/>
        <v/>
      </c>
      <c r="AD190" s="21"/>
      <c r="AE190" s="21"/>
      <c r="AF190" s="33"/>
      <c r="AG190" s="35"/>
      <c r="AH190" s="35"/>
      <c r="AI190" s="33"/>
      <c r="AJ190" s="33"/>
      <c r="AK190" s="33"/>
      <c r="AL190" s="33"/>
      <c r="AM190" s="33"/>
      <c r="AN190" s="33"/>
      <c r="AO190" s="33"/>
      <c r="AP190" s="33"/>
      <c r="AQ190" s="34"/>
      <c r="AR190" s="34"/>
      <c r="AS190" s="33"/>
      <c r="AT190" s="33"/>
      <c r="AU190" s="33"/>
      <c r="AV190" s="33"/>
      <c r="AW190" s="33"/>
      <c r="AX190" s="33"/>
      <c r="AY190" s="33"/>
    </row>
    <row r="191" spans="1:51" ht="30.75" customHeight="1" x14ac:dyDescent="0.25">
      <c r="A191" s="1"/>
      <c r="B191" s="21"/>
      <c r="C191" s="21"/>
      <c r="D191" s="21"/>
      <c r="E191" s="21"/>
      <c r="F191" s="22"/>
      <c r="G191" s="23"/>
      <c r="H191" s="24"/>
      <c r="I191" s="24"/>
      <c r="J191" s="24"/>
      <c r="K191" s="21"/>
      <c r="L191" s="24"/>
      <c r="M191" s="24"/>
      <c r="N191" s="24"/>
      <c r="O191" s="21"/>
      <c r="P191" s="21"/>
      <c r="Q191" s="25" t="str">
        <f>IF(P191="","",VLOOKUP(P191,Listas!$A$73:$C$138,3))</f>
        <v/>
      </c>
      <c r="R191" s="25" t="str">
        <f>IF(Q191="","",_xlfn.XLOOKUP(Q191,Listas!$C$1:$C$67,Listas!$A$1:$A$67,"No encontrado",0))</f>
        <v/>
      </c>
      <c r="S191" s="25" t="str">
        <f>IF(Q191="","",_xlfn.XLOOKUP(Q191,Listas!$C$1:$C$67,Listas!$B$1:$B$67,"No encontrado",0))</f>
        <v/>
      </c>
      <c r="T191" s="25" t="str">
        <f>IF(Q191="","",_xlfn.XLOOKUP(Q191,Listas!$C$1:$C$67,Listas!$D$1:$D$67,"No encontrado",0))</f>
        <v/>
      </c>
      <c r="U191" s="23" t="str">
        <f>IF(P191="","",VLOOKUP(P191,Listas!$A$73:$B$138,2))</f>
        <v/>
      </c>
      <c r="V191" s="26"/>
      <c r="W191" s="27" t="str" cm="1">
        <f t="array" ref="W191">IF(V191="","",_xlfn.IFS(V191=1,10,V191=2,30,V191=3,100,V191=4,300,V191=5,1000))</f>
        <v/>
      </c>
      <c r="X191" s="26"/>
      <c r="Y191" s="28" t="str">
        <f t="shared" si="6"/>
        <v/>
      </c>
      <c r="Z191" s="29" t="str" cm="1">
        <f t="array" ref="Z191">IF(W191="","",_xlfn.IFS(W191&lt;100,1,W191=100,2,W191&gt;100,4))</f>
        <v/>
      </c>
      <c r="AA191" s="29" t="str" cm="1">
        <f t="array" ref="AA191">IF(X191="","",_xlfn.IFS(X191&lt;0.3,1,X191&lt;3,2,X191=3,4))</f>
        <v/>
      </c>
      <c r="AB191" s="29" t="str">
        <f t="shared" si="7"/>
        <v/>
      </c>
      <c r="AC191" s="29" t="str">
        <f t="shared" si="8"/>
        <v/>
      </c>
      <c r="AD191" s="21"/>
      <c r="AE191" s="21"/>
      <c r="AF191" s="33"/>
      <c r="AG191" s="35"/>
      <c r="AH191" s="35"/>
      <c r="AI191" s="33"/>
      <c r="AJ191" s="33"/>
      <c r="AK191" s="33"/>
      <c r="AL191" s="33"/>
      <c r="AM191" s="33"/>
      <c r="AN191" s="33"/>
      <c r="AO191" s="33"/>
      <c r="AP191" s="33"/>
      <c r="AQ191" s="34"/>
      <c r="AR191" s="34"/>
      <c r="AS191" s="33"/>
      <c r="AT191" s="33"/>
      <c r="AU191" s="33"/>
      <c r="AV191" s="33"/>
      <c r="AW191" s="33"/>
      <c r="AX191" s="33"/>
      <c r="AY191" s="33"/>
    </row>
    <row r="192" spans="1:51" ht="30.75" customHeight="1" x14ac:dyDescent="0.25">
      <c r="A192" s="1"/>
      <c r="B192" s="21"/>
      <c r="C192" s="21"/>
      <c r="D192" s="21"/>
      <c r="E192" s="21"/>
      <c r="F192" s="22"/>
      <c r="G192" s="23"/>
      <c r="H192" s="24"/>
      <c r="I192" s="24"/>
      <c r="J192" s="24"/>
      <c r="K192" s="21"/>
      <c r="L192" s="24"/>
      <c r="M192" s="24"/>
      <c r="N192" s="24"/>
      <c r="O192" s="21"/>
      <c r="P192" s="21"/>
      <c r="Q192" s="25" t="str">
        <f>IF(P192="","",VLOOKUP(P192,Listas!$A$73:$C$138,3))</f>
        <v/>
      </c>
      <c r="R192" s="25" t="str">
        <f>IF(Q192="","",_xlfn.XLOOKUP(Q192,Listas!$C$1:$C$67,Listas!$A$1:$A$67,"No encontrado",0))</f>
        <v/>
      </c>
      <c r="S192" s="25" t="str">
        <f>IF(Q192="","",_xlfn.XLOOKUP(Q192,Listas!$C$1:$C$67,Listas!$B$1:$B$67,"No encontrado",0))</f>
        <v/>
      </c>
      <c r="T192" s="25" t="str">
        <f>IF(Q192="","",_xlfn.XLOOKUP(Q192,Listas!$C$1:$C$67,Listas!$D$1:$D$67,"No encontrado",0))</f>
        <v/>
      </c>
      <c r="U192" s="23" t="str">
        <f>IF(P192="","",VLOOKUP(P192,Listas!$A$73:$B$138,2))</f>
        <v/>
      </c>
      <c r="V192" s="26"/>
      <c r="W192" s="27" t="str" cm="1">
        <f t="array" ref="W192">IF(V192="","",_xlfn.IFS(V192=1,10,V192=2,30,V192=3,100,V192=4,300,V192=5,1000))</f>
        <v/>
      </c>
      <c r="X192" s="26"/>
      <c r="Y192" s="28" t="str">
        <f t="shared" si="6"/>
        <v/>
      </c>
      <c r="Z192" s="29" t="str" cm="1">
        <f t="array" ref="Z192">IF(W192="","",_xlfn.IFS(W192&lt;100,1,W192=100,2,W192&gt;100,4))</f>
        <v/>
      </c>
      <c r="AA192" s="29" t="str" cm="1">
        <f t="array" ref="AA192">IF(X192="","",_xlfn.IFS(X192&lt;0.3,1,X192&lt;3,2,X192=3,4))</f>
        <v/>
      </c>
      <c r="AB192" s="29" t="str">
        <f t="shared" si="7"/>
        <v/>
      </c>
      <c r="AC192" s="29" t="str">
        <f t="shared" si="8"/>
        <v/>
      </c>
      <c r="AD192" s="21"/>
      <c r="AE192" s="21"/>
      <c r="AF192" s="33"/>
      <c r="AG192" s="35"/>
      <c r="AH192" s="35"/>
      <c r="AI192" s="33"/>
      <c r="AJ192" s="33"/>
      <c r="AK192" s="33"/>
      <c r="AL192" s="33"/>
      <c r="AM192" s="33"/>
      <c r="AN192" s="33"/>
      <c r="AO192" s="33"/>
      <c r="AP192" s="33"/>
      <c r="AQ192" s="34"/>
      <c r="AR192" s="34"/>
      <c r="AS192" s="33"/>
      <c r="AT192" s="33"/>
      <c r="AU192" s="33"/>
      <c r="AV192" s="33"/>
      <c r="AW192" s="33"/>
      <c r="AX192" s="33"/>
      <c r="AY192" s="33"/>
    </row>
    <row r="193" spans="1:51" ht="30.75" customHeight="1" x14ac:dyDescent="0.25">
      <c r="A193" s="1"/>
      <c r="B193" s="21"/>
      <c r="C193" s="21"/>
      <c r="D193" s="21"/>
      <c r="E193" s="21"/>
      <c r="F193" s="22"/>
      <c r="G193" s="23"/>
      <c r="H193" s="24"/>
      <c r="I193" s="24"/>
      <c r="J193" s="24"/>
      <c r="K193" s="21"/>
      <c r="L193" s="24"/>
      <c r="M193" s="24"/>
      <c r="N193" s="24"/>
      <c r="O193" s="21"/>
      <c r="P193" s="21"/>
      <c r="Q193" s="25" t="str">
        <f>IF(P193="","",VLOOKUP(P193,Listas!$A$73:$C$138,3))</f>
        <v/>
      </c>
      <c r="R193" s="25" t="str">
        <f>IF(Q193="","",_xlfn.XLOOKUP(Q193,Listas!$C$1:$C$67,Listas!$A$1:$A$67,"No encontrado",0))</f>
        <v/>
      </c>
      <c r="S193" s="25" t="str">
        <f>IF(Q193="","",_xlfn.XLOOKUP(Q193,Listas!$C$1:$C$67,Listas!$B$1:$B$67,"No encontrado",0))</f>
        <v/>
      </c>
      <c r="T193" s="25" t="str">
        <f>IF(Q193="","",_xlfn.XLOOKUP(Q193,Listas!$C$1:$C$67,Listas!$D$1:$D$67,"No encontrado",0))</f>
        <v/>
      </c>
      <c r="U193" s="23" t="str">
        <f>IF(P193="","",VLOOKUP(P193,Listas!$A$73:$B$138,2))</f>
        <v/>
      </c>
      <c r="V193" s="26"/>
      <c r="W193" s="27" t="str" cm="1">
        <f t="array" ref="W193">IF(V193="","",_xlfn.IFS(V193=1,10,V193=2,30,V193=3,100,V193=4,300,V193=5,1000))</f>
        <v/>
      </c>
      <c r="X193" s="26"/>
      <c r="Y193" s="28" t="str">
        <f t="shared" si="6"/>
        <v/>
      </c>
      <c r="Z193" s="29" t="str" cm="1">
        <f t="array" ref="Z193">IF(W193="","",_xlfn.IFS(W193&lt;100,1,W193=100,2,W193&gt;100,4))</f>
        <v/>
      </c>
      <c r="AA193" s="29" t="str" cm="1">
        <f t="array" ref="AA193">IF(X193="","",_xlfn.IFS(X193&lt;0.3,1,X193&lt;3,2,X193=3,4))</f>
        <v/>
      </c>
      <c r="AB193" s="29" t="str">
        <f t="shared" si="7"/>
        <v/>
      </c>
      <c r="AC193" s="29" t="str">
        <f t="shared" si="8"/>
        <v/>
      </c>
      <c r="AD193" s="21"/>
      <c r="AE193" s="21"/>
      <c r="AF193" s="33"/>
      <c r="AG193" s="35"/>
      <c r="AH193" s="35"/>
      <c r="AI193" s="33"/>
      <c r="AJ193" s="33"/>
      <c r="AK193" s="33"/>
      <c r="AL193" s="33"/>
      <c r="AM193" s="33"/>
      <c r="AN193" s="33"/>
      <c r="AO193" s="33"/>
      <c r="AP193" s="33"/>
      <c r="AQ193" s="34"/>
      <c r="AR193" s="34"/>
      <c r="AS193" s="33"/>
      <c r="AT193" s="33"/>
      <c r="AU193" s="33"/>
      <c r="AV193" s="33"/>
      <c r="AW193" s="33"/>
      <c r="AX193" s="33"/>
      <c r="AY193" s="33"/>
    </row>
    <row r="194" spans="1:51" ht="30.75" customHeight="1" x14ac:dyDescent="0.25">
      <c r="A194" s="1"/>
      <c r="B194" s="21"/>
      <c r="C194" s="21"/>
      <c r="D194" s="21"/>
      <c r="E194" s="21"/>
      <c r="F194" s="22"/>
      <c r="G194" s="23"/>
      <c r="H194" s="21"/>
      <c r="I194" s="21"/>
      <c r="J194" s="21"/>
      <c r="K194" s="21"/>
      <c r="L194" s="21"/>
      <c r="M194" s="21"/>
      <c r="N194" s="21"/>
      <c r="O194" s="21"/>
      <c r="P194" s="21"/>
      <c r="Q194" s="25" t="str">
        <f>IF(P194="","",VLOOKUP(P194,Listas!$A$73:$C$138,3))</f>
        <v/>
      </c>
      <c r="R194" s="25" t="str">
        <f>IF(Q194="","",_xlfn.XLOOKUP(Q194,Listas!$C$1:$C$67,Listas!$A$1:$A$67,"No encontrado",0))</f>
        <v/>
      </c>
      <c r="S194" s="25" t="str">
        <f>IF(Q194="","",_xlfn.XLOOKUP(Q194,Listas!$C$1:$C$67,Listas!$B$1:$B$67,"No encontrado",0))</f>
        <v/>
      </c>
      <c r="T194" s="25" t="str">
        <f>IF(Q194="","",_xlfn.XLOOKUP(Q194,Listas!$C$1:$C$67,Listas!$D$1:$D$67,"No encontrado",0))</f>
        <v/>
      </c>
      <c r="U194" s="23" t="str">
        <f>IF(P194="","",VLOOKUP(P194,Listas!$A$73:$B$138,2))</f>
        <v/>
      </c>
      <c r="V194" s="26"/>
      <c r="W194" s="27" t="str" cm="1">
        <f t="array" ref="W194">IF(V194="","",_xlfn.IFS(V194=1,10,V194=2,30,V194=3,100,V194=4,300,V194=5,1000))</f>
        <v/>
      </c>
      <c r="X194" s="26"/>
      <c r="Y194" s="28" t="str">
        <f t="shared" si="6"/>
        <v/>
      </c>
      <c r="Z194" s="29" t="str" cm="1">
        <f t="array" ref="Z194">IF(W194="","",_xlfn.IFS(W194&lt;100,1,W194=100,2,W194&gt;100,4))</f>
        <v/>
      </c>
      <c r="AA194" s="29" t="str" cm="1">
        <f t="array" ref="AA194">IF(X194="","",_xlfn.IFS(X194&lt;0.3,1,X194&lt;3,2,X194=3,4))</f>
        <v/>
      </c>
      <c r="AB194" s="29" t="str">
        <f t="shared" si="7"/>
        <v/>
      </c>
      <c r="AC194" s="29" t="str">
        <f t="shared" si="8"/>
        <v/>
      </c>
      <c r="AD194" s="21"/>
      <c r="AE194" s="21"/>
      <c r="AF194" s="33"/>
      <c r="AG194" s="35"/>
      <c r="AH194" s="35"/>
      <c r="AI194" s="33"/>
      <c r="AJ194" s="33"/>
      <c r="AK194" s="33"/>
      <c r="AL194" s="33"/>
      <c r="AM194" s="33"/>
      <c r="AN194" s="33"/>
      <c r="AO194" s="33"/>
      <c r="AP194" s="33"/>
      <c r="AQ194" s="34"/>
      <c r="AR194" s="34"/>
      <c r="AS194" s="33"/>
      <c r="AT194" s="33"/>
      <c r="AU194" s="33"/>
      <c r="AV194" s="33"/>
      <c r="AW194" s="33"/>
      <c r="AX194" s="33"/>
      <c r="AY194" s="33"/>
    </row>
    <row r="195" spans="1:51" ht="30.75" customHeight="1" x14ac:dyDescent="0.25">
      <c r="A195" s="1"/>
      <c r="B195" s="21"/>
      <c r="C195" s="21"/>
      <c r="D195" s="21"/>
      <c r="E195" s="21"/>
      <c r="F195" s="22"/>
      <c r="G195" s="23"/>
      <c r="H195" s="21"/>
      <c r="I195" s="21"/>
      <c r="J195" s="21"/>
      <c r="K195" s="21"/>
      <c r="L195" s="21"/>
      <c r="M195" s="21"/>
      <c r="N195" s="21"/>
      <c r="O195" s="21"/>
      <c r="P195" s="21"/>
      <c r="Q195" s="25" t="str">
        <f>IF(P195="","",VLOOKUP(P195,Listas!$A$73:$C$138,3))</f>
        <v/>
      </c>
      <c r="R195" s="25" t="str">
        <f>IF(Q195="","",_xlfn.XLOOKUP(Q195,Listas!$C$1:$C$67,Listas!$A$1:$A$67,"No encontrado",0))</f>
        <v/>
      </c>
      <c r="S195" s="25" t="str">
        <f>IF(Q195="","",_xlfn.XLOOKUP(Q195,Listas!$C$1:$C$67,Listas!$B$1:$B$67,"No encontrado",0))</f>
        <v/>
      </c>
      <c r="T195" s="25" t="str">
        <f>IF(Q195="","",_xlfn.XLOOKUP(Q195,Listas!$C$1:$C$67,Listas!$D$1:$D$67,"No encontrado",0))</f>
        <v/>
      </c>
      <c r="U195" s="23" t="str">
        <f>IF(P195="","",VLOOKUP(P195,Listas!$A$73:$B$138,2))</f>
        <v/>
      </c>
      <c r="V195" s="26"/>
      <c r="W195" s="27" t="str" cm="1">
        <f t="array" ref="W195">IF(V195="","",_xlfn.IFS(V195=1,10,V195=2,30,V195=3,100,V195=4,300,V195=5,1000))</f>
        <v/>
      </c>
      <c r="X195" s="26"/>
      <c r="Y195" s="28" t="str">
        <f t="shared" si="6"/>
        <v/>
      </c>
      <c r="Z195" s="29" t="str" cm="1">
        <f t="array" ref="Z195">IF(W195="","",_xlfn.IFS(W195&lt;100,1,W195=100,2,W195&gt;100,4))</f>
        <v/>
      </c>
      <c r="AA195" s="29" t="str" cm="1">
        <f t="array" ref="AA195">IF(X195="","",_xlfn.IFS(X195&lt;0.3,1,X195&lt;3,2,X195=3,4))</f>
        <v/>
      </c>
      <c r="AB195" s="29" t="str">
        <f t="shared" si="7"/>
        <v/>
      </c>
      <c r="AC195" s="29" t="str">
        <f t="shared" si="8"/>
        <v/>
      </c>
      <c r="AD195" s="21"/>
      <c r="AE195" s="21"/>
      <c r="AF195" s="33"/>
      <c r="AG195" s="35"/>
      <c r="AH195" s="35"/>
      <c r="AI195" s="33"/>
      <c r="AJ195" s="33"/>
      <c r="AK195" s="33"/>
      <c r="AL195" s="33"/>
      <c r="AM195" s="33"/>
      <c r="AN195" s="33"/>
      <c r="AO195" s="33"/>
      <c r="AP195" s="33"/>
      <c r="AQ195" s="34"/>
      <c r="AR195" s="34"/>
      <c r="AS195" s="33"/>
      <c r="AT195" s="33"/>
      <c r="AU195" s="33"/>
      <c r="AV195" s="33"/>
      <c r="AW195" s="33"/>
      <c r="AX195" s="33"/>
      <c r="AY195" s="33"/>
    </row>
    <row r="196" spans="1:51" ht="30.75" customHeight="1" x14ac:dyDescent="0.25">
      <c r="A196" s="1"/>
      <c r="B196" s="21"/>
      <c r="C196" s="21"/>
      <c r="D196" s="21"/>
      <c r="E196" s="21"/>
      <c r="F196" s="22"/>
      <c r="G196" s="23"/>
      <c r="H196" s="21"/>
      <c r="I196" s="21"/>
      <c r="J196" s="21"/>
      <c r="K196" s="21"/>
      <c r="L196" s="21"/>
      <c r="M196" s="21"/>
      <c r="N196" s="21"/>
      <c r="O196" s="21"/>
      <c r="P196" s="21"/>
      <c r="Q196" s="25" t="str">
        <f>IF(P196="","",VLOOKUP(P196,Listas!$A$73:$C$138,3))</f>
        <v/>
      </c>
      <c r="R196" s="25" t="str">
        <f>IF(Q196="","",_xlfn.XLOOKUP(Q196,Listas!$C$1:$C$67,Listas!$A$1:$A$67,"No encontrado",0))</f>
        <v/>
      </c>
      <c r="S196" s="25" t="str">
        <f>IF(Q196="","",_xlfn.XLOOKUP(Q196,Listas!$C$1:$C$67,Listas!$B$1:$B$67,"No encontrado",0))</f>
        <v/>
      </c>
      <c r="T196" s="25" t="str">
        <f>IF(Q196="","",_xlfn.XLOOKUP(Q196,Listas!$C$1:$C$67,Listas!$D$1:$D$67,"No encontrado",0))</f>
        <v/>
      </c>
      <c r="U196" s="23" t="str">
        <f>IF(P196="","",VLOOKUP(P196,Listas!$A$73:$B$138,2))</f>
        <v/>
      </c>
      <c r="V196" s="26"/>
      <c r="W196" s="27" t="str" cm="1">
        <f t="array" ref="W196">IF(V196="","",_xlfn.IFS(V196=1,10,V196=2,30,V196=3,100,V196=4,300,V196=5,1000))</f>
        <v/>
      </c>
      <c r="X196" s="26"/>
      <c r="Y196" s="28" t="str">
        <f t="shared" si="6"/>
        <v/>
      </c>
      <c r="Z196" s="29" t="str" cm="1">
        <f t="array" ref="Z196">IF(W196="","",_xlfn.IFS(W196&lt;100,1,W196=100,2,W196&gt;100,4))</f>
        <v/>
      </c>
      <c r="AA196" s="29" t="str" cm="1">
        <f t="array" ref="AA196">IF(X196="","",_xlfn.IFS(X196&lt;0.3,1,X196&lt;3,2,X196=3,4))</f>
        <v/>
      </c>
      <c r="AB196" s="29" t="str">
        <f t="shared" si="7"/>
        <v/>
      </c>
      <c r="AC196" s="29" t="str">
        <f t="shared" si="8"/>
        <v/>
      </c>
      <c r="AD196" s="21"/>
      <c r="AE196" s="21"/>
      <c r="AF196" s="33"/>
      <c r="AG196" s="35"/>
      <c r="AH196" s="35"/>
      <c r="AI196" s="33"/>
      <c r="AJ196" s="33"/>
      <c r="AK196" s="33"/>
      <c r="AL196" s="33"/>
      <c r="AM196" s="33"/>
      <c r="AN196" s="33"/>
      <c r="AO196" s="33"/>
      <c r="AP196" s="33"/>
      <c r="AQ196" s="34"/>
      <c r="AR196" s="34"/>
      <c r="AS196" s="33"/>
      <c r="AT196" s="33"/>
      <c r="AU196" s="33"/>
      <c r="AV196" s="33"/>
      <c r="AW196" s="33"/>
      <c r="AX196" s="33"/>
      <c r="AY196" s="33"/>
    </row>
    <row r="197" spans="1:51" ht="30.75" customHeight="1" x14ac:dyDescent="0.25">
      <c r="A197" s="1"/>
      <c r="B197" s="21"/>
      <c r="C197" s="21"/>
      <c r="D197" s="21"/>
      <c r="E197" s="21"/>
      <c r="F197" s="22"/>
      <c r="G197" s="23"/>
      <c r="H197" s="24"/>
      <c r="I197" s="24"/>
      <c r="J197" s="24"/>
      <c r="K197" s="21"/>
      <c r="L197" s="21"/>
      <c r="M197" s="21"/>
      <c r="N197" s="24"/>
      <c r="O197" s="21"/>
      <c r="P197" s="21"/>
      <c r="Q197" s="25" t="str">
        <f>IF(P197="","",VLOOKUP(P197,Listas!$A$73:$C$138,3))</f>
        <v/>
      </c>
      <c r="R197" s="25" t="str">
        <f>IF(Q197="","",_xlfn.XLOOKUP(Q197,Listas!$C$1:$C$67,Listas!$A$1:$A$67,"No encontrado",0))</f>
        <v/>
      </c>
      <c r="S197" s="25" t="str">
        <f>IF(Q197="","",_xlfn.XLOOKUP(Q197,Listas!$C$1:$C$67,Listas!$B$1:$B$67,"No encontrado",0))</f>
        <v/>
      </c>
      <c r="T197" s="25" t="str">
        <f>IF(Q197="","",_xlfn.XLOOKUP(Q197,Listas!$C$1:$C$67,Listas!$D$1:$D$67,"No encontrado",0))</f>
        <v/>
      </c>
      <c r="U197" s="23" t="str">
        <f>IF(P197="","",VLOOKUP(P197,Listas!$A$73:$B$138,2))</f>
        <v/>
      </c>
      <c r="V197" s="26"/>
      <c r="W197" s="27" t="str" cm="1">
        <f t="array" ref="W197">IF(V197="","",_xlfn.IFS(V197=1,10,V197=2,30,V197=3,100,V197=4,300,V197=5,1000))</f>
        <v/>
      </c>
      <c r="X197" s="26"/>
      <c r="Y197" s="28" t="str">
        <f t="shared" si="6"/>
        <v/>
      </c>
      <c r="Z197" s="29" t="str" cm="1">
        <f t="array" ref="Z197">IF(W197="","",_xlfn.IFS(W197&lt;100,1,W197=100,2,W197&gt;100,4))</f>
        <v/>
      </c>
      <c r="AA197" s="29" t="str" cm="1">
        <f t="array" ref="AA197">IF(X197="","",_xlfn.IFS(X197&lt;0.3,1,X197&lt;3,2,X197=3,4))</f>
        <v/>
      </c>
      <c r="AB197" s="29" t="str">
        <f t="shared" si="7"/>
        <v/>
      </c>
      <c r="AC197" s="29" t="str">
        <f t="shared" si="8"/>
        <v/>
      </c>
      <c r="AD197" s="22"/>
      <c r="AE197" s="21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4"/>
      <c r="AR197" s="34"/>
      <c r="AS197" s="33"/>
      <c r="AT197" s="33"/>
      <c r="AU197" s="33"/>
      <c r="AV197" s="33"/>
      <c r="AW197" s="33"/>
      <c r="AX197" s="33"/>
      <c r="AY197" s="33"/>
    </row>
    <row r="198" spans="1:51" ht="30.75" customHeight="1" x14ac:dyDescent="0.25">
      <c r="A198" s="1"/>
      <c r="B198" s="21"/>
      <c r="C198" s="21"/>
      <c r="D198" s="21"/>
      <c r="E198" s="21"/>
      <c r="F198" s="22"/>
      <c r="G198" s="23"/>
      <c r="H198" s="24"/>
      <c r="I198" s="24"/>
      <c r="J198" s="24"/>
      <c r="K198" s="21"/>
      <c r="L198" s="24"/>
      <c r="M198" s="24"/>
      <c r="N198" s="24"/>
      <c r="O198" s="21"/>
      <c r="P198" s="21"/>
      <c r="Q198" s="25" t="str">
        <f>IF(P198="","",VLOOKUP(P198,Listas!$A$73:$C$138,3))</f>
        <v/>
      </c>
      <c r="R198" s="25" t="str">
        <f>IF(Q198="","",_xlfn.XLOOKUP(Q198,Listas!$C$1:$C$67,Listas!$A$1:$A$67,"No encontrado",0))</f>
        <v/>
      </c>
      <c r="S198" s="25" t="str">
        <f>IF(Q198="","",_xlfn.XLOOKUP(Q198,Listas!$C$1:$C$67,Listas!$B$1:$B$67,"No encontrado",0))</f>
        <v/>
      </c>
      <c r="T198" s="25" t="str">
        <f>IF(Q198="","",_xlfn.XLOOKUP(Q198,Listas!$C$1:$C$67,Listas!$D$1:$D$67,"No encontrado",0))</f>
        <v/>
      </c>
      <c r="U198" s="23" t="str">
        <f>IF(P198="","",VLOOKUP(P198,Listas!$A$73:$B$138,2))</f>
        <v/>
      </c>
      <c r="V198" s="26"/>
      <c r="W198" s="27" t="str" cm="1">
        <f t="array" ref="W198">IF(V198="","",_xlfn.IFS(V198=1,10,V198=2,30,V198=3,100,V198=4,300,V198=5,1000))</f>
        <v/>
      </c>
      <c r="X198" s="26"/>
      <c r="Y198" s="28" t="str">
        <f t="shared" si="6"/>
        <v/>
      </c>
      <c r="Z198" s="29" t="str" cm="1">
        <f t="array" ref="Z198">IF(W198="","",_xlfn.IFS(W198&lt;100,1,W198=100,2,W198&gt;100,4))</f>
        <v/>
      </c>
      <c r="AA198" s="29" t="str" cm="1">
        <f t="array" ref="AA198">IF(X198="","",_xlfn.IFS(X198&lt;0.3,1,X198&lt;3,2,X198=3,4))</f>
        <v/>
      </c>
      <c r="AB198" s="29" t="str">
        <f t="shared" si="7"/>
        <v/>
      </c>
      <c r="AC198" s="29" t="str">
        <f t="shared" si="8"/>
        <v/>
      </c>
      <c r="AD198" s="21"/>
      <c r="AE198" s="21"/>
      <c r="AF198" s="33"/>
      <c r="AG198" s="35"/>
      <c r="AH198" s="35"/>
      <c r="AI198" s="33"/>
      <c r="AJ198" s="33"/>
      <c r="AK198" s="33"/>
      <c r="AL198" s="33"/>
      <c r="AM198" s="33"/>
      <c r="AN198" s="33"/>
      <c r="AO198" s="33"/>
      <c r="AP198" s="33"/>
      <c r="AQ198" s="34"/>
      <c r="AR198" s="34"/>
      <c r="AS198" s="33"/>
      <c r="AT198" s="33"/>
      <c r="AU198" s="33"/>
      <c r="AV198" s="33"/>
      <c r="AW198" s="33"/>
      <c r="AX198" s="33"/>
      <c r="AY198" s="33"/>
    </row>
    <row r="199" spans="1:51" ht="30.75" customHeight="1" x14ac:dyDescent="0.25">
      <c r="A199" s="1"/>
      <c r="B199" s="21"/>
      <c r="C199" s="21"/>
      <c r="D199" s="21"/>
      <c r="E199" s="21"/>
      <c r="F199" s="22"/>
      <c r="G199" s="23"/>
      <c r="H199" s="24"/>
      <c r="I199" s="24"/>
      <c r="J199" s="24"/>
      <c r="K199" s="21"/>
      <c r="L199" s="24"/>
      <c r="M199" s="24"/>
      <c r="N199" s="24"/>
      <c r="O199" s="21"/>
      <c r="P199" s="21"/>
      <c r="Q199" s="25" t="str">
        <f>IF(P199="","",VLOOKUP(P199,Listas!$A$73:$C$138,3))</f>
        <v/>
      </c>
      <c r="R199" s="25" t="str">
        <f>IF(Q199="","",_xlfn.XLOOKUP(Q199,Listas!$C$1:$C$67,Listas!$A$1:$A$67,"No encontrado",0))</f>
        <v/>
      </c>
      <c r="S199" s="25" t="str">
        <f>IF(Q199="","",_xlfn.XLOOKUP(Q199,Listas!$C$1:$C$67,Listas!$B$1:$B$67,"No encontrado",0))</f>
        <v/>
      </c>
      <c r="T199" s="25" t="str">
        <f>IF(Q199="","",_xlfn.XLOOKUP(Q199,Listas!$C$1:$C$67,Listas!$D$1:$D$67,"No encontrado",0))</f>
        <v/>
      </c>
      <c r="U199" s="23" t="str">
        <f>IF(P199="","",VLOOKUP(P199,Listas!$A$73:$B$138,2))</f>
        <v/>
      </c>
      <c r="V199" s="26"/>
      <c r="W199" s="27" t="str" cm="1">
        <f t="array" ref="W199">IF(V199="","",_xlfn.IFS(V199=1,10,V199=2,30,V199=3,100,V199=4,300,V199=5,1000))</f>
        <v/>
      </c>
      <c r="X199" s="26"/>
      <c r="Y199" s="28" t="str">
        <f t="shared" si="6"/>
        <v/>
      </c>
      <c r="Z199" s="29" t="str" cm="1">
        <f t="array" ref="Z199">IF(W199="","",_xlfn.IFS(W199&lt;100,1,W199=100,2,W199&gt;100,4))</f>
        <v/>
      </c>
      <c r="AA199" s="29" t="str" cm="1">
        <f t="array" ref="AA199">IF(X199="","",_xlfn.IFS(X199&lt;0.3,1,X199&lt;3,2,X199=3,4))</f>
        <v/>
      </c>
      <c r="AB199" s="29" t="str">
        <f t="shared" si="7"/>
        <v/>
      </c>
      <c r="AC199" s="29" t="str">
        <f t="shared" si="8"/>
        <v/>
      </c>
      <c r="AD199" s="21"/>
      <c r="AE199" s="21"/>
      <c r="AF199" s="33"/>
      <c r="AG199" s="35"/>
      <c r="AH199" s="35"/>
      <c r="AI199" s="33"/>
      <c r="AJ199" s="33"/>
      <c r="AK199" s="33"/>
      <c r="AL199" s="33"/>
      <c r="AM199" s="33"/>
      <c r="AN199" s="33"/>
      <c r="AO199" s="33"/>
      <c r="AP199" s="33"/>
      <c r="AQ199" s="34"/>
      <c r="AR199" s="34"/>
      <c r="AS199" s="33"/>
      <c r="AT199" s="33"/>
      <c r="AU199" s="33"/>
      <c r="AV199" s="33"/>
      <c r="AW199" s="33"/>
      <c r="AX199" s="33"/>
      <c r="AY199" s="33"/>
    </row>
    <row r="200" spans="1:51" ht="30.75" customHeight="1" x14ac:dyDescent="0.25">
      <c r="A200" s="1"/>
      <c r="B200" s="21"/>
      <c r="C200" s="21"/>
      <c r="D200" s="21"/>
      <c r="E200" s="21"/>
      <c r="F200" s="22"/>
      <c r="G200" s="23"/>
      <c r="H200" s="24"/>
      <c r="I200" s="24"/>
      <c r="J200" s="24"/>
      <c r="K200" s="21"/>
      <c r="L200" s="24"/>
      <c r="M200" s="24"/>
      <c r="N200" s="24"/>
      <c r="O200" s="21"/>
      <c r="P200" s="21"/>
      <c r="Q200" s="25" t="str">
        <f>IF(P200="","",VLOOKUP(P200,Listas!$A$73:$C$138,3))</f>
        <v/>
      </c>
      <c r="R200" s="25" t="str">
        <f>IF(Q200="","",_xlfn.XLOOKUP(Q200,Listas!$C$1:$C$67,Listas!$A$1:$A$67,"No encontrado",0))</f>
        <v/>
      </c>
      <c r="S200" s="25" t="str">
        <f>IF(Q200="","",_xlfn.XLOOKUP(Q200,Listas!$C$1:$C$67,Listas!$B$1:$B$67,"No encontrado",0))</f>
        <v/>
      </c>
      <c r="T200" s="25" t="str">
        <f>IF(Q200="","",_xlfn.XLOOKUP(Q200,Listas!$C$1:$C$67,Listas!$D$1:$D$67,"No encontrado",0))</f>
        <v/>
      </c>
      <c r="U200" s="23" t="str">
        <f>IF(P200="","",VLOOKUP(P200,Listas!$A$73:$B$138,2))</f>
        <v/>
      </c>
      <c r="V200" s="26"/>
      <c r="W200" s="27" t="str" cm="1">
        <f t="array" ref="W200">IF(V200="","",_xlfn.IFS(V200=1,10,V200=2,30,V200=3,100,V200=4,300,V200=5,1000))</f>
        <v/>
      </c>
      <c r="X200" s="26"/>
      <c r="Y200" s="28" t="str">
        <f t="shared" si="6"/>
        <v/>
      </c>
      <c r="Z200" s="29" t="str" cm="1">
        <f t="array" ref="Z200">IF(W200="","",_xlfn.IFS(W200&lt;100,1,W200=100,2,W200&gt;100,4))</f>
        <v/>
      </c>
      <c r="AA200" s="29" t="str" cm="1">
        <f t="array" ref="AA200">IF(X200="","",_xlfn.IFS(X200&lt;0.3,1,X200&lt;3,2,X200=3,4))</f>
        <v/>
      </c>
      <c r="AB200" s="29" t="str">
        <f t="shared" si="7"/>
        <v/>
      </c>
      <c r="AC200" s="29" t="str">
        <f t="shared" si="8"/>
        <v/>
      </c>
      <c r="AD200" s="21"/>
      <c r="AE200" s="21"/>
      <c r="AF200" s="33"/>
      <c r="AG200" s="35"/>
      <c r="AH200" s="35"/>
      <c r="AI200" s="33"/>
      <c r="AJ200" s="33"/>
      <c r="AK200" s="33"/>
      <c r="AL200" s="33"/>
      <c r="AM200" s="33"/>
      <c r="AN200" s="33"/>
      <c r="AO200" s="33"/>
      <c r="AP200" s="33"/>
      <c r="AQ200" s="34"/>
      <c r="AR200" s="34"/>
      <c r="AS200" s="33"/>
      <c r="AT200" s="33"/>
      <c r="AU200" s="33"/>
      <c r="AV200" s="33"/>
      <c r="AW200" s="33"/>
      <c r="AX200" s="33"/>
      <c r="AY200" s="33"/>
    </row>
    <row r="201" spans="1:51" ht="30.75" customHeight="1" x14ac:dyDescent="0.25">
      <c r="A201" s="1"/>
      <c r="B201" s="21"/>
      <c r="C201" s="21"/>
      <c r="D201" s="21"/>
      <c r="E201" s="21"/>
      <c r="F201" s="22"/>
      <c r="G201" s="23"/>
      <c r="H201" s="24"/>
      <c r="I201" s="24"/>
      <c r="J201" s="24"/>
      <c r="K201" s="21"/>
      <c r="L201" s="24"/>
      <c r="M201" s="24"/>
      <c r="N201" s="24"/>
      <c r="O201" s="21"/>
      <c r="P201" s="21"/>
      <c r="Q201" s="25" t="str">
        <f>IF(P201="","",VLOOKUP(P201,Listas!$A$73:$C$138,3))</f>
        <v/>
      </c>
      <c r="R201" s="25" t="str">
        <f>IF(Q201="","",_xlfn.XLOOKUP(Q201,Listas!$C$1:$C$67,Listas!$A$1:$A$67,"No encontrado",0))</f>
        <v/>
      </c>
      <c r="S201" s="25" t="str">
        <f>IF(Q201="","",_xlfn.XLOOKUP(Q201,Listas!$C$1:$C$67,Listas!$B$1:$B$67,"No encontrado",0))</f>
        <v/>
      </c>
      <c r="T201" s="25" t="str">
        <f>IF(Q201="","",_xlfn.XLOOKUP(Q201,Listas!$C$1:$C$67,Listas!$D$1:$D$67,"No encontrado",0))</f>
        <v/>
      </c>
      <c r="U201" s="23" t="str">
        <f>IF(P201="","",VLOOKUP(P201,Listas!$A$73:$B$138,2))</f>
        <v/>
      </c>
      <c r="V201" s="26"/>
      <c r="W201" s="27" t="str" cm="1">
        <f t="array" ref="W201">IF(V201="","",_xlfn.IFS(V201=1,10,V201=2,30,V201=3,100,V201=4,300,V201=5,1000))</f>
        <v/>
      </c>
      <c r="X201" s="26"/>
      <c r="Y201" s="28" t="str">
        <f t="shared" si="6"/>
        <v/>
      </c>
      <c r="Z201" s="29" t="str" cm="1">
        <f t="array" ref="Z201">IF(W201="","",_xlfn.IFS(W201&lt;100,1,W201=100,2,W201&gt;100,4))</f>
        <v/>
      </c>
      <c r="AA201" s="29" t="str" cm="1">
        <f t="array" ref="AA201">IF(X201="","",_xlfn.IFS(X201&lt;0.3,1,X201&lt;3,2,X201=3,4))</f>
        <v/>
      </c>
      <c r="AB201" s="29" t="str">
        <f t="shared" si="7"/>
        <v/>
      </c>
      <c r="AC201" s="29" t="str">
        <f t="shared" si="8"/>
        <v/>
      </c>
      <c r="AD201" s="21"/>
      <c r="AE201" s="21"/>
      <c r="AF201" s="33"/>
      <c r="AG201" s="35"/>
      <c r="AH201" s="35"/>
      <c r="AI201" s="33"/>
      <c r="AJ201" s="33"/>
      <c r="AK201" s="33"/>
      <c r="AL201" s="33"/>
      <c r="AM201" s="33"/>
      <c r="AN201" s="33"/>
      <c r="AO201" s="33"/>
      <c r="AP201" s="33"/>
      <c r="AQ201" s="34"/>
      <c r="AR201" s="34"/>
      <c r="AS201" s="33"/>
      <c r="AT201" s="33"/>
      <c r="AU201" s="33"/>
      <c r="AV201" s="33"/>
      <c r="AW201" s="33"/>
      <c r="AX201" s="33"/>
      <c r="AY201" s="33"/>
    </row>
    <row r="202" spans="1:51" ht="30.75" customHeight="1" x14ac:dyDescent="0.25">
      <c r="A202" s="1"/>
      <c r="B202" s="21"/>
      <c r="C202" s="21"/>
      <c r="D202" s="21"/>
      <c r="E202" s="21"/>
      <c r="F202" s="22"/>
      <c r="G202" s="23"/>
      <c r="H202" s="24"/>
      <c r="I202" s="24"/>
      <c r="J202" s="24"/>
      <c r="K202" s="21"/>
      <c r="L202" s="24"/>
      <c r="M202" s="24"/>
      <c r="N202" s="24"/>
      <c r="O202" s="21"/>
      <c r="P202" s="21"/>
      <c r="Q202" s="25" t="str">
        <f>IF(P202="","",VLOOKUP(P202,Listas!$A$73:$C$138,3))</f>
        <v/>
      </c>
      <c r="R202" s="25" t="str">
        <f>IF(Q202="","",_xlfn.XLOOKUP(Q202,Listas!$C$1:$C$67,Listas!$A$1:$A$67,"No encontrado",0))</f>
        <v/>
      </c>
      <c r="S202" s="25" t="str">
        <f>IF(Q202="","",_xlfn.XLOOKUP(Q202,Listas!$C$1:$C$67,Listas!$B$1:$B$67,"No encontrado",0))</f>
        <v/>
      </c>
      <c r="T202" s="25" t="str">
        <f>IF(Q202="","",_xlfn.XLOOKUP(Q202,Listas!$C$1:$C$67,Listas!$D$1:$D$67,"No encontrado",0))</f>
        <v/>
      </c>
      <c r="U202" s="23" t="str">
        <f>IF(P202="","",VLOOKUP(P202,Listas!$A$73:$B$138,2))</f>
        <v/>
      </c>
      <c r="V202" s="26"/>
      <c r="W202" s="27" t="str" cm="1">
        <f t="array" ref="W202">IF(V202="","",_xlfn.IFS(V202=1,10,V202=2,30,V202=3,100,V202=4,300,V202=5,1000))</f>
        <v/>
      </c>
      <c r="X202" s="26"/>
      <c r="Y202" s="28" t="str">
        <f t="shared" si="6"/>
        <v/>
      </c>
      <c r="Z202" s="29" t="str" cm="1">
        <f t="array" ref="Z202">IF(W202="","",_xlfn.IFS(W202&lt;100,1,W202=100,2,W202&gt;100,4))</f>
        <v/>
      </c>
      <c r="AA202" s="29" t="str" cm="1">
        <f t="array" ref="AA202">IF(X202="","",_xlfn.IFS(X202&lt;0.3,1,X202&lt;3,2,X202=3,4))</f>
        <v/>
      </c>
      <c r="AB202" s="29" t="str">
        <f t="shared" si="7"/>
        <v/>
      </c>
      <c r="AC202" s="29" t="str">
        <f t="shared" si="8"/>
        <v/>
      </c>
      <c r="AD202" s="21"/>
      <c r="AE202" s="21"/>
      <c r="AF202" s="33"/>
      <c r="AG202" s="35"/>
      <c r="AH202" s="35"/>
      <c r="AI202" s="33"/>
      <c r="AJ202" s="33"/>
      <c r="AK202" s="33"/>
      <c r="AL202" s="33"/>
      <c r="AM202" s="33"/>
      <c r="AN202" s="33"/>
      <c r="AO202" s="33"/>
      <c r="AP202" s="33"/>
      <c r="AQ202" s="34"/>
      <c r="AR202" s="34"/>
      <c r="AS202" s="33"/>
      <c r="AT202" s="33"/>
      <c r="AU202" s="33"/>
      <c r="AV202" s="33"/>
      <c r="AW202" s="33"/>
      <c r="AX202" s="33"/>
      <c r="AY202" s="33"/>
    </row>
    <row r="203" spans="1:51" ht="30.75" customHeight="1" x14ac:dyDescent="0.25">
      <c r="A203" s="1"/>
      <c r="B203" s="21"/>
      <c r="C203" s="21"/>
      <c r="D203" s="21"/>
      <c r="E203" s="21"/>
      <c r="F203" s="22"/>
      <c r="G203" s="23"/>
      <c r="H203" s="21"/>
      <c r="I203" s="21"/>
      <c r="J203" s="21"/>
      <c r="K203" s="21"/>
      <c r="L203" s="21"/>
      <c r="M203" s="21"/>
      <c r="N203" s="21"/>
      <c r="O203" s="21"/>
      <c r="P203" s="21"/>
      <c r="Q203" s="25" t="str">
        <f>IF(P203="","",VLOOKUP(P203,Listas!$A$73:$C$138,3))</f>
        <v/>
      </c>
      <c r="R203" s="25" t="str">
        <f>IF(Q203="","",_xlfn.XLOOKUP(Q203,Listas!$C$1:$C$67,Listas!$A$1:$A$67,"No encontrado",0))</f>
        <v/>
      </c>
      <c r="S203" s="25" t="str">
        <f>IF(Q203="","",_xlfn.XLOOKUP(Q203,Listas!$C$1:$C$67,Listas!$B$1:$B$67,"No encontrado",0))</f>
        <v/>
      </c>
      <c r="T203" s="25" t="str">
        <f>IF(Q203="","",_xlfn.XLOOKUP(Q203,Listas!$C$1:$C$67,Listas!$D$1:$D$67,"No encontrado",0))</f>
        <v/>
      </c>
      <c r="U203" s="23" t="str">
        <f>IF(P203="","",VLOOKUP(P203,Listas!$A$73:$B$138,2))</f>
        <v/>
      </c>
      <c r="V203" s="26"/>
      <c r="W203" s="27" t="str" cm="1">
        <f t="array" ref="W203">IF(V203="","",_xlfn.IFS(V203=1,10,V203=2,30,V203=3,100,V203=4,300,V203=5,1000))</f>
        <v/>
      </c>
      <c r="X203" s="26"/>
      <c r="Y203" s="28" t="str">
        <f t="shared" si="6"/>
        <v/>
      </c>
      <c r="Z203" s="29" t="str" cm="1">
        <f t="array" ref="Z203">IF(W203="","",_xlfn.IFS(W203&lt;100,1,W203=100,2,W203&gt;100,4))</f>
        <v/>
      </c>
      <c r="AA203" s="29" t="str" cm="1">
        <f t="array" ref="AA203">IF(X203="","",_xlfn.IFS(X203&lt;0.3,1,X203&lt;3,2,X203=3,4))</f>
        <v/>
      </c>
      <c r="AB203" s="29" t="str">
        <f t="shared" si="7"/>
        <v/>
      </c>
      <c r="AC203" s="29" t="str">
        <f t="shared" si="8"/>
        <v/>
      </c>
      <c r="AD203" s="21"/>
      <c r="AE203" s="21"/>
      <c r="AF203" s="33"/>
      <c r="AG203" s="35"/>
      <c r="AH203" s="35"/>
      <c r="AI203" s="33"/>
      <c r="AJ203" s="33"/>
      <c r="AK203" s="33"/>
      <c r="AL203" s="33"/>
      <c r="AM203" s="33"/>
      <c r="AN203" s="33"/>
      <c r="AO203" s="33"/>
      <c r="AP203" s="33"/>
      <c r="AQ203" s="34"/>
      <c r="AR203" s="34"/>
      <c r="AS203" s="33"/>
      <c r="AT203" s="33"/>
      <c r="AU203" s="33"/>
      <c r="AV203" s="33"/>
      <c r="AW203" s="33"/>
      <c r="AX203" s="33"/>
      <c r="AY203" s="33"/>
    </row>
    <row r="204" spans="1:51" ht="30.75" customHeight="1" x14ac:dyDescent="0.25">
      <c r="A204" s="1"/>
      <c r="B204" s="21"/>
      <c r="C204" s="21"/>
      <c r="D204" s="21"/>
      <c r="E204" s="21"/>
      <c r="F204" s="22"/>
      <c r="G204" s="23"/>
      <c r="H204" s="21"/>
      <c r="I204" s="21"/>
      <c r="J204" s="21"/>
      <c r="K204" s="21"/>
      <c r="L204" s="21"/>
      <c r="M204" s="21"/>
      <c r="N204" s="21"/>
      <c r="O204" s="21"/>
      <c r="P204" s="21"/>
      <c r="Q204" s="25" t="str">
        <f>IF(P204="","",VLOOKUP(P204,Listas!$A$73:$C$138,3))</f>
        <v/>
      </c>
      <c r="R204" s="25" t="str">
        <f>IF(Q204="","",_xlfn.XLOOKUP(Q204,Listas!$C$1:$C$67,Listas!$A$1:$A$67,"No encontrado",0))</f>
        <v/>
      </c>
      <c r="S204" s="25" t="str">
        <f>IF(Q204="","",_xlfn.XLOOKUP(Q204,Listas!$C$1:$C$67,Listas!$B$1:$B$67,"No encontrado",0))</f>
        <v/>
      </c>
      <c r="T204" s="25" t="str">
        <f>IF(Q204="","",_xlfn.XLOOKUP(Q204,Listas!$C$1:$C$67,Listas!$D$1:$D$67,"No encontrado",0))</f>
        <v/>
      </c>
      <c r="U204" s="23" t="str">
        <f>IF(P204="","",VLOOKUP(P204,Listas!$A$73:$B$138,2))</f>
        <v/>
      </c>
      <c r="V204" s="26"/>
      <c r="W204" s="27" t="str" cm="1">
        <f t="array" ref="W204">IF(V204="","",_xlfn.IFS(V204=1,10,V204=2,30,V204=3,100,V204=4,300,V204=5,1000))</f>
        <v/>
      </c>
      <c r="X204" s="26"/>
      <c r="Y204" s="28" t="str">
        <f t="shared" si="6"/>
        <v/>
      </c>
      <c r="Z204" s="29" t="str" cm="1">
        <f t="array" ref="Z204">IF(W204="","",_xlfn.IFS(W204&lt;100,1,W204=100,2,W204&gt;100,4))</f>
        <v/>
      </c>
      <c r="AA204" s="29" t="str" cm="1">
        <f t="array" ref="AA204">IF(X204="","",_xlfn.IFS(X204&lt;0.3,1,X204&lt;3,2,X204=3,4))</f>
        <v/>
      </c>
      <c r="AB204" s="29" t="str">
        <f t="shared" si="7"/>
        <v/>
      </c>
      <c r="AC204" s="29" t="str">
        <f t="shared" si="8"/>
        <v/>
      </c>
      <c r="AD204" s="21"/>
      <c r="AE204" s="21"/>
      <c r="AF204" s="33"/>
      <c r="AG204" s="35"/>
      <c r="AH204" s="35"/>
      <c r="AI204" s="33"/>
      <c r="AJ204" s="33"/>
      <c r="AK204" s="33"/>
      <c r="AL204" s="33"/>
      <c r="AM204" s="33"/>
      <c r="AN204" s="33"/>
      <c r="AO204" s="33"/>
      <c r="AP204" s="33"/>
      <c r="AQ204" s="34"/>
      <c r="AR204" s="34"/>
      <c r="AS204" s="33"/>
      <c r="AT204" s="33"/>
      <c r="AU204" s="33"/>
      <c r="AV204" s="33"/>
      <c r="AW204" s="33"/>
      <c r="AX204" s="33"/>
      <c r="AY204" s="33"/>
    </row>
    <row r="205" spans="1:51" ht="30.75" customHeight="1" x14ac:dyDescent="0.25">
      <c r="A205" s="1"/>
      <c r="B205" s="21"/>
      <c r="C205" s="21"/>
      <c r="D205" s="21"/>
      <c r="E205" s="21"/>
      <c r="F205" s="22"/>
      <c r="G205" s="23"/>
      <c r="H205" s="21"/>
      <c r="I205" s="21"/>
      <c r="J205" s="21"/>
      <c r="K205" s="21"/>
      <c r="L205" s="21"/>
      <c r="M205" s="21"/>
      <c r="N205" s="21"/>
      <c r="O205" s="21"/>
      <c r="P205" s="21"/>
      <c r="Q205" s="25" t="str">
        <f>IF(P205="","",VLOOKUP(P205,Listas!$A$73:$C$138,3))</f>
        <v/>
      </c>
      <c r="R205" s="25" t="str">
        <f>IF(Q205="","",_xlfn.XLOOKUP(Q205,Listas!$C$1:$C$67,Listas!$A$1:$A$67,"No encontrado",0))</f>
        <v/>
      </c>
      <c r="S205" s="25" t="str">
        <f>IF(Q205="","",_xlfn.XLOOKUP(Q205,Listas!$C$1:$C$67,Listas!$B$1:$B$67,"No encontrado",0))</f>
        <v/>
      </c>
      <c r="T205" s="25" t="str">
        <f>IF(Q205="","",_xlfn.XLOOKUP(Q205,Listas!$C$1:$C$67,Listas!$D$1:$D$67,"No encontrado",0))</f>
        <v/>
      </c>
      <c r="U205" s="23" t="str">
        <f>IF(P205="","",VLOOKUP(P205,Listas!$A$73:$B$138,2))</f>
        <v/>
      </c>
      <c r="V205" s="26"/>
      <c r="W205" s="27" t="str" cm="1">
        <f t="array" ref="W205">IF(V205="","",_xlfn.IFS(V205=1,10,V205=2,30,V205=3,100,V205=4,300,V205=5,1000))</f>
        <v/>
      </c>
      <c r="X205" s="26"/>
      <c r="Y205" s="28" t="str">
        <f t="shared" si="6"/>
        <v/>
      </c>
      <c r="Z205" s="29" t="str" cm="1">
        <f t="array" ref="Z205">IF(W205="","",_xlfn.IFS(W205&lt;100,1,W205=100,2,W205&gt;100,4))</f>
        <v/>
      </c>
      <c r="AA205" s="29" t="str" cm="1">
        <f t="array" ref="AA205">IF(X205="","",_xlfn.IFS(X205&lt;0.3,1,X205&lt;3,2,X205=3,4))</f>
        <v/>
      </c>
      <c r="AB205" s="29" t="str">
        <f t="shared" si="7"/>
        <v/>
      </c>
      <c r="AC205" s="29" t="str">
        <f t="shared" si="8"/>
        <v/>
      </c>
      <c r="AD205" s="21"/>
      <c r="AE205" s="21"/>
      <c r="AF205" s="33"/>
      <c r="AG205" s="35"/>
      <c r="AH205" s="35"/>
      <c r="AI205" s="33"/>
      <c r="AJ205" s="33"/>
      <c r="AK205" s="33"/>
      <c r="AL205" s="33"/>
      <c r="AM205" s="33"/>
      <c r="AN205" s="33"/>
      <c r="AO205" s="33"/>
      <c r="AP205" s="33"/>
      <c r="AQ205" s="34"/>
      <c r="AR205" s="34"/>
      <c r="AS205" s="33"/>
      <c r="AT205" s="33"/>
      <c r="AU205" s="33"/>
      <c r="AV205" s="33"/>
      <c r="AW205" s="33"/>
      <c r="AX205" s="33"/>
      <c r="AY205" s="33"/>
    </row>
    <row r="206" spans="1:51" ht="30.75" customHeight="1" x14ac:dyDescent="0.25">
      <c r="A206" s="1"/>
      <c r="B206" s="21"/>
      <c r="C206" s="21"/>
      <c r="D206" s="21"/>
      <c r="E206" s="21"/>
      <c r="F206" s="22"/>
      <c r="G206" s="23"/>
      <c r="H206" s="24"/>
      <c r="I206" s="24"/>
      <c r="J206" s="24"/>
      <c r="K206" s="21"/>
      <c r="L206" s="21"/>
      <c r="M206" s="21"/>
      <c r="N206" s="24"/>
      <c r="O206" s="21"/>
      <c r="P206" s="21"/>
      <c r="Q206" s="25" t="str">
        <f>IF(P206="","",VLOOKUP(P206,Listas!$A$73:$C$138,3))</f>
        <v/>
      </c>
      <c r="R206" s="25" t="str">
        <f>IF(Q206="","",_xlfn.XLOOKUP(Q206,Listas!$C$1:$C$67,Listas!$A$1:$A$67,"No encontrado",0))</f>
        <v/>
      </c>
      <c r="S206" s="25" t="str">
        <f>IF(Q206="","",_xlfn.XLOOKUP(Q206,Listas!$C$1:$C$67,Listas!$B$1:$B$67,"No encontrado",0))</f>
        <v/>
      </c>
      <c r="T206" s="25" t="str">
        <f>IF(Q206="","",_xlfn.XLOOKUP(Q206,Listas!$C$1:$C$67,Listas!$D$1:$D$67,"No encontrado",0))</f>
        <v/>
      </c>
      <c r="U206" s="23" t="str">
        <f>IF(P206="","",VLOOKUP(P206,Listas!$A$73:$B$138,2))</f>
        <v/>
      </c>
      <c r="V206" s="26"/>
      <c r="W206" s="27" t="str" cm="1">
        <f t="array" ref="W206">IF(V206="","",_xlfn.IFS(V206=1,10,V206=2,30,V206=3,100,V206=4,300,V206=5,1000))</f>
        <v/>
      </c>
      <c r="X206" s="26"/>
      <c r="Y206" s="28" t="str">
        <f t="shared" si="6"/>
        <v/>
      </c>
      <c r="Z206" s="29" t="str" cm="1">
        <f t="array" ref="Z206">IF(W206="","",_xlfn.IFS(W206&lt;100,1,W206=100,2,W206&gt;100,4))</f>
        <v/>
      </c>
      <c r="AA206" s="29" t="str" cm="1">
        <f t="array" ref="AA206">IF(X206="","",_xlfn.IFS(X206&lt;0.3,1,X206&lt;3,2,X206=3,4))</f>
        <v/>
      </c>
      <c r="AB206" s="29" t="str">
        <f t="shared" si="7"/>
        <v/>
      </c>
      <c r="AC206" s="29" t="str">
        <f t="shared" si="8"/>
        <v/>
      </c>
      <c r="AD206" s="22"/>
      <c r="AE206" s="21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4"/>
      <c r="AR206" s="34"/>
      <c r="AS206" s="33"/>
      <c r="AT206" s="33"/>
      <c r="AU206" s="33"/>
      <c r="AV206" s="33"/>
      <c r="AW206" s="33"/>
      <c r="AX206" s="33"/>
      <c r="AY206" s="33"/>
    </row>
    <row r="207" spans="1:51" ht="30.75" customHeight="1" x14ac:dyDescent="0.25">
      <c r="A207" s="1"/>
      <c r="B207" s="21"/>
      <c r="C207" s="21"/>
      <c r="D207" s="21"/>
      <c r="E207" s="21"/>
      <c r="F207" s="22"/>
      <c r="G207" s="23"/>
      <c r="H207" s="24"/>
      <c r="I207" s="24"/>
      <c r="J207" s="24"/>
      <c r="K207" s="21"/>
      <c r="L207" s="24"/>
      <c r="M207" s="24"/>
      <c r="N207" s="24"/>
      <c r="O207" s="21"/>
      <c r="P207" s="21"/>
      <c r="Q207" s="25" t="str">
        <f>IF(P207="","",VLOOKUP(P207,Listas!$A$73:$C$138,3))</f>
        <v/>
      </c>
      <c r="R207" s="25" t="str">
        <f>IF(Q207="","",_xlfn.XLOOKUP(Q207,Listas!$C$1:$C$67,Listas!$A$1:$A$67,"No encontrado",0))</f>
        <v/>
      </c>
      <c r="S207" s="25" t="str">
        <f>IF(Q207="","",_xlfn.XLOOKUP(Q207,Listas!$C$1:$C$67,Listas!$B$1:$B$67,"No encontrado",0))</f>
        <v/>
      </c>
      <c r="T207" s="25" t="str">
        <f>IF(Q207="","",_xlfn.XLOOKUP(Q207,Listas!$C$1:$C$67,Listas!$D$1:$D$67,"No encontrado",0))</f>
        <v/>
      </c>
      <c r="U207" s="23" t="str">
        <f>IF(P207="","",VLOOKUP(P207,Listas!$A$73:$B$138,2))</f>
        <v/>
      </c>
      <c r="V207" s="26"/>
      <c r="W207" s="27" t="str" cm="1">
        <f t="array" ref="W207">IF(V207="","",_xlfn.IFS(V207=1,10,V207=2,30,V207=3,100,V207=4,300,V207=5,1000))</f>
        <v/>
      </c>
      <c r="X207" s="26"/>
      <c r="Y207" s="28" t="str">
        <f t="shared" si="6"/>
        <v/>
      </c>
      <c r="Z207" s="29" t="str" cm="1">
        <f t="array" ref="Z207">IF(W207="","",_xlfn.IFS(W207&lt;100,1,W207=100,2,W207&gt;100,4))</f>
        <v/>
      </c>
      <c r="AA207" s="29" t="str" cm="1">
        <f t="array" ref="AA207">IF(X207="","",_xlfn.IFS(X207&lt;0.3,1,X207&lt;3,2,X207=3,4))</f>
        <v/>
      </c>
      <c r="AB207" s="29" t="str">
        <f t="shared" si="7"/>
        <v/>
      </c>
      <c r="AC207" s="29" t="str">
        <f t="shared" si="8"/>
        <v/>
      </c>
      <c r="AD207" s="21"/>
      <c r="AE207" s="21"/>
      <c r="AF207" s="33"/>
      <c r="AG207" s="35"/>
      <c r="AH207" s="35"/>
      <c r="AI207" s="33"/>
      <c r="AJ207" s="33"/>
      <c r="AK207" s="33"/>
      <c r="AL207" s="33"/>
      <c r="AM207" s="33"/>
      <c r="AN207" s="33"/>
      <c r="AO207" s="33"/>
      <c r="AP207" s="33"/>
      <c r="AQ207" s="34"/>
      <c r="AR207" s="34"/>
      <c r="AS207" s="33"/>
      <c r="AT207" s="33"/>
      <c r="AU207" s="33"/>
      <c r="AV207" s="33"/>
      <c r="AW207" s="33"/>
      <c r="AX207" s="33"/>
      <c r="AY207" s="33"/>
    </row>
    <row r="208" spans="1:51" ht="30.75" customHeight="1" x14ac:dyDescent="0.25">
      <c r="A208" s="1"/>
      <c r="B208" s="21"/>
      <c r="C208" s="21"/>
      <c r="D208" s="21"/>
      <c r="E208" s="21"/>
      <c r="F208" s="22"/>
      <c r="G208" s="23"/>
      <c r="H208" s="24"/>
      <c r="I208" s="24"/>
      <c r="J208" s="24"/>
      <c r="K208" s="21"/>
      <c r="L208" s="24"/>
      <c r="M208" s="24"/>
      <c r="N208" s="24"/>
      <c r="O208" s="21"/>
      <c r="P208" s="21"/>
      <c r="Q208" s="25" t="str">
        <f>IF(P208="","",VLOOKUP(P208,Listas!$A$73:$C$138,3))</f>
        <v/>
      </c>
      <c r="R208" s="25" t="str">
        <f>IF(Q208="","",_xlfn.XLOOKUP(Q208,Listas!$C$1:$C$67,Listas!$A$1:$A$67,"No encontrado",0))</f>
        <v/>
      </c>
      <c r="S208" s="25" t="str">
        <f>IF(Q208="","",_xlfn.XLOOKUP(Q208,Listas!$C$1:$C$67,Listas!$B$1:$B$67,"No encontrado",0))</f>
        <v/>
      </c>
      <c r="T208" s="25" t="str">
        <f>IF(Q208="","",_xlfn.XLOOKUP(Q208,Listas!$C$1:$C$67,Listas!$D$1:$D$67,"No encontrado",0))</f>
        <v/>
      </c>
      <c r="U208" s="23" t="str">
        <f>IF(P208="","",VLOOKUP(P208,Listas!$A$73:$B$138,2))</f>
        <v/>
      </c>
      <c r="V208" s="26"/>
      <c r="W208" s="27" t="str" cm="1">
        <f t="array" ref="W208">IF(V208="","",_xlfn.IFS(V208=1,10,V208=2,30,V208=3,100,V208=4,300,V208=5,1000))</f>
        <v/>
      </c>
      <c r="X208" s="26"/>
      <c r="Y208" s="28" t="str">
        <f t="shared" si="6"/>
        <v/>
      </c>
      <c r="Z208" s="29" t="str" cm="1">
        <f t="array" ref="Z208">IF(W208="","",_xlfn.IFS(W208&lt;100,1,W208=100,2,W208&gt;100,4))</f>
        <v/>
      </c>
      <c r="AA208" s="29" t="str" cm="1">
        <f t="array" ref="AA208">IF(X208="","",_xlfn.IFS(X208&lt;0.3,1,X208&lt;3,2,X208=3,4))</f>
        <v/>
      </c>
      <c r="AB208" s="29" t="str">
        <f t="shared" si="7"/>
        <v/>
      </c>
      <c r="AC208" s="29" t="str">
        <f t="shared" si="8"/>
        <v/>
      </c>
      <c r="AD208" s="21"/>
      <c r="AE208" s="21"/>
      <c r="AF208" s="33"/>
      <c r="AG208" s="35"/>
      <c r="AH208" s="35"/>
      <c r="AI208" s="33"/>
      <c r="AJ208" s="33"/>
      <c r="AK208" s="33"/>
      <c r="AL208" s="33"/>
      <c r="AM208" s="33"/>
      <c r="AN208" s="33"/>
      <c r="AO208" s="33"/>
      <c r="AP208" s="33"/>
      <c r="AQ208" s="34"/>
      <c r="AR208" s="34"/>
      <c r="AS208" s="33"/>
      <c r="AT208" s="33"/>
      <c r="AU208" s="33"/>
      <c r="AV208" s="33"/>
      <c r="AW208" s="33"/>
      <c r="AX208" s="33"/>
      <c r="AY208" s="33"/>
    </row>
    <row r="209" spans="1:51" ht="30.75" customHeight="1" x14ac:dyDescent="0.25">
      <c r="A209" s="1"/>
      <c r="B209" s="21"/>
      <c r="C209" s="21"/>
      <c r="D209" s="21"/>
      <c r="E209" s="21"/>
      <c r="F209" s="22"/>
      <c r="G209" s="23"/>
      <c r="H209" s="24"/>
      <c r="I209" s="24"/>
      <c r="J209" s="24"/>
      <c r="K209" s="21"/>
      <c r="L209" s="24"/>
      <c r="M209" s="24"/>
      <c r="N209" s="24"/>
      <c r="O209" s="21"/>
      <c r="P209" s="21"/>
      <c r="Q209" s="25" t="str">
        <f>IF(P209="","",VLOOKUP(P209,Listas!$A$73:$C$138,3))</f>
        <v/>
      </c>
      <c r="R209" s="25" t="str">
        <f>IF(Q209="","",_xlfn.XLOOKUP(Q209,Listas!$C$1:$C$67,Listas!$A$1:$A$67,"No encontrado",0))</f>
        <v/>
      </c>
      <c r="S209" s="25" t="str">
        <f>IF(Q209="","",_xlfn.XLOOKUP(Q209,Listas!$C$1:$C$67,Listas!$B$1:$B$67,"No encontrado",0))</f>
        <v/>
      </c>
      <c r="T209" s="25" t="str">
        <f>IF(Q209="","",_xlfn.XLOOKUP(Q209,Listas!$C$1:$C$67,Listas!$D$1:$D$67,"No encontrado",0))</f>
        <v/>
      </c>
      <c r="U209" s="23" t="str">
        <f>IF(P209="","",VLOOKUP(P209,Listas!$A$73:$B$138,2))</f>
        <v/>
      </c>
      <c r="V209" s="26"/>
      <c r="W209" s="27" t="str" cm="1">
        <f t="array" ref="W209">IF(V209="","",_xlfn.IFS(V209=1,10,V209=2,30,V209=3,100,V209=4,300,V209=5,1000))</f>
        <v/>
      </c>
      <c r="X209" s="26"/>
      <c r="Y209" s="28" t="str">
        <f t="shared" ref="Y209:Y216" si="9">IF(W209="","",W209*X209)</f>
        <v/>
      </c>
      <c r="Z209" s="29" t="str" cm="1">
        <f t="array" ref="Z209">IF(W209="","",_xlfn.IFS(W209&lt;100,1,W209=100,2,W209&gt;100,4))</f>
        <v/>
      </c>
      <c r="AA209" s="29" t="str" cm="1">
        <f t="array" ref="AA209">IF(X209="","",_xlfn.IFS(X209&lt;0.3,1,X209&lt;3,2,X209=3,4))</f>
        <v/>
      </c>
      <c r="AB209" s="29" t="str">
        <f t="shared" ref="AB209:AB216" si="10">IF(Z209="","",Z209*AA209)</f>
        <v/>
      </c>
      <c r="AC209" s="29" t="str">
        <f t="shared" ref="AC209:AC216" si="11">IF(AB209="","",IF(AB209=1,"Tolerable",IF(AB209=2,"Tolerable",IF(AB209=4,"Moderado",IF(AB209=8,"Importante",IF(AB209=16,"Intolerable","-"))))))</f>
        <v/>
      </c>
      <c r="AD209" s="21"/>
      <c r="AE209" s="21"/>
      <c r="AF209" s="33"/>
      <c r="AG209" s="35"/>
      <c r="AH209" s="35"/>
      <c r="AI209" s="33"/>
      <c r="AJ209" s="33"/>
      <c r="AK209" s="33"/>
      <c r="AL209" s="33"/>
      <c r="AM209" s="33"/>
      <c r="AN209" s="33"/>
      <c r="AO209" s="33"/>
      <c r="AP209" s="33"/>
      <c r="AQ209" s="34"/>
      <c r="AR209" s="34"/>
      <c r="AS209" s="33"/>
      <c r="AT209" s="33"/>
      <c r="AU209" s="33"/>
      <c r="AV209" s="33"/>
      <c r="AW209" s="33"/>
      <c r="AX209" s="33"/>
      <c r="AY209" s="33"/>
    </row>
    <row r="210" spans="1:51" ht="30.75" customHeight="1" x14ac:dyDescent="0.25">
      <c r="A210" s="1"/>
      <c r="B210" s="21"/>
      <c r="C210" s="21"/>
      <c r="D210" s="21"/>
      <c r="E210" s="21"/>
      <c r="F210" s="22"/>
      <c r="G210" s="23"/>
      <c r="H210" s="24"/>
      <c r="I210" s="24"/>
      <c r="J210" s="24"/>
      <c r="K210" s="21"/>
      <c r="L210" s="24"/>
      <c r="M210" s="24"/>
      <c r="N210" s="24"/>
      <c r="O210" s="21"/>
      <c r="P210" s="21"/>
      <c r="Q210" s="25" t="str">
        <f>IF(P210="","",VLOOKUP(P210,Listas!$A$73:$C$138,3))</f>
        <v/>
      </c>
      <c r="R210" s="25" t="str">
        <f>IF(Q210="","",_xlfn.XLOOKUP(Q210,Listas!$C$1:$C$67,Listas!$A$1:$A$67,"No encontrado",0))</f>
        <v/>
      </c>
      <c r="S210" s="25" t="str">
        <f>IF(Q210="","",_xlfn.XLOOKUP(Q210,Listas!$C$1:$C$67,Listas!$B$1:$B$67,"No encontrado",0))</f>
        <v/>
      </c>
      <c r="T210" s="25" t="str">
        <f>IF(Q210="","",_xlfn.XLOOKUP(Q210,Listas!$C$1:$C$67,Listas!$D$1:$D$67,"No encontrado",0))</f>
        <v/>
      </c>
      <c r="U210" s="23" t="str">
        <f>IF(P210="","",VLOOKUP(P210,Listas!$A$73:$B$138,2))</f>
        <v/>
      </c>
      <c r="V210" s="26"/>
      <c r="W210" s="27" t="str" cm="1">
        <f t="array" ref="W210">IF(V210="","",_xlfn.IFS(V210=1,10,V210=2,30,V210=3,100,V210=4,300,V210=5,1000))</f>
        <v/>
      </c>
      <c r="X210" s="26"/>
      <c r="Y210" s="28" t="str">
        <f t="shared" si="9"/>
        <v/>
      </c>
      <c r="Z210" s="29" t="str" cm="1">
        <f t="array" ref="Z210">IF(W210="","",_xlfn.IFS(W210&lt;100,1,W210=100,2,W210&gt;100,4))</f>
        <v/>
      </c>
      <c r="AA210" s="29" t="str" cm="1">
        <f t="array" ref="AA210">IF(X210="","",_xlfn.IFS(X210&lt;0.3,1,X210&lt;3,2,X210=3,4))</f>
        <v/>
      </c>
      <c r="AB210" s="29" t="str">
        <f t="shared" si="10"/>
        <v/>
      </c>
      <c r="AC210" s="29" t="str">
        <f t="shared" si="11"/>
        <v/>
      </c>
      <c r="AD210" s="21"/>
      <c r="AE210" s="21"/>
      <c r="AF210" s="33"/>
      <c r="AG210" s="35"/>
      <c r="AH210" s="35"/>
      <c r="AI210" s="33"/>
      <c r="AJ210" s="33"/>
      <c r="AK210" s="33"/>
      <c r="AL210" s="33"/>
      <c r="AM210" s="33"/>
      <c r="AN210" s="33"/>
      <c r="AO210" s="33"/>
      <c r="AP210" s="33"/>
      <c r="AQ210" s="34"/>
      <c r="AR210" s="34"/>
      <c r="AS210" s="33"/>
      <c r="AT210" s="33"/>
      <c r="AU210" s="33"/>
      <c r="AV210" s="33"/>
      <c r="AW210" s="33"/>
      <c r="AX210" s="33"/>
      <c r="AY210" s="33"/>
    </row>
    <row r="211" spans="1:51" ht="30.75" customHeight="1" x14ac:dyDescent="0.25">
      <c r="A211" s="1"/>
      <c r="B211" s="21"/>
      <c r="C211" s="21"/>
      <c r="D211" s="21"/>
      <c r="E211" s="21"/>
      <c r="F211" s="22"/>
      <c r="G211" s="23"/>
      <c r="H211" s="24"/>
      <c r="I211" s="24"/>
      <c r="J211" s="24"/>
      <c r="K211" s="21"/>
      <c r="L211" s="24"/>
      <c r="M211" s="24"/>
      <c r="N211" s="24"/>
      <c r="O211" s="21"/>
      <c r="P211" s="21"/>
      <c r="Q211" s="25" t="str">
        <f>IF(P211="","",VLOOKUP(P211,Listas!$A$73:$C$138,3))</f>
        <v/>
      </c>
      <c r="R211" s="25" t="str">
        <f>IF(Q211="","",_xlfn.XLOOKUP(Q211,Listas!$C$1:$C$67,Listas!$A$1:$A$67,"No encontrado",0))</f>
        <v/>
      </c>
      <c r="S211" s="25" t="str">
        <f>IF(Q211="","",_xlfn.XLOOKUP(Q211,Listas!$C$1:$C$67,Listas!$B$1:$B$67,"No encontrado",0))</f>
        <v/>
      </c>
      <c r="T211" s="25" t="str">
        <f>IF(Q211="","",_xlfn.XLOOKUP(Q211,Listas!$C$1:$C$67,Listas!$D$1:$D$67,"No encontrado",0))</f>
        <v/>
      </c>
      <c r="U211" s="23" t="str">
        <f>IF(P211="","",VLOOKUP(P211,Listas!$A$73:$B$138,2))</f>
        <v/>
      </c>
      <c r="V211" s="26"/>
      <c r="W211" s="27" t="str" cm="1">
        <f t="array" ref="W211">IF(V211="","",_xlfn.IFS(V211=1,10,V211=2,30,V211=3,100,V211=4,300,V211=5,1000))</f>
        <v/>
      </c>
      <c r="X211" s="26"/>
      <c r="Y211" s="28" t="str">
        <f t="shared" si="9"/>
        <v/>
      </c>
      <c r="Z211" s="29" t="str" cm="1">
        <f t="array" ref="Z211">IF(W211="","",_xlfn.IFS(W211&lt;100,1,W211=100,2,W211&gt;100,4))</f>
        <v/>
      </c>
      <c r="AA211" s="29" t="str" cm="1">
        <f t="array" ref="AA211">IF(X211="","",_xlfn.IFS(X211&lt;0.3,1,X211&lt;3,2,X211=3,4))</f>
        <v/>
      </c>
      <c r="AB211" s="29" t="str">
        <f t="shared" si="10"/>
        <v/>
      </c>
      <c r="AC211" s="29" t="str">
        <f t="shared" si="11"/>
        <v/>
      </c>
      <c r="AD211" s="21"/>
      <c r="AE211" s="21"/>
      <c r="AF211" s="33"/>
      <c r="AG211" s="35"/>
      <c r="AH211" s="35"/>
      <c r="AI211" s="33"/>
      <c r="AJ211" s="33"/>
      <c r="AK211" s="33"/>
      <c r="AL211" s="33"/>
      <c r="AM211" s="33"/>
      <c r="AN211" s="33"/>
      <c r="AO211" s="33"/>
      <c r="AP211" s="33"/>
      <c r="AQ211" s="34"/>
      <c r="AR211" s="34"/>
      <c r="AS211" s="33"/>
      <c r="AT211" s="33"/>
      <c r="AU211" s="33"/>
      <c r="AV211" s="33"/>
      <c r="AW211" s="33"/>
      <c r="AX211" s="33"/>
      <c r="AY211" s="33"/>
    </row>
    <row r="212" spans="1:51" ht="30.75" customHeight="1" x14ac:dyDescent="0.25">
      <c r="A212" s="1"/>
      <c r="B212" s="21"/>
      <c r="C212" s="21"/>
      <c r="D212" s="21"/>
      <c r="E212" s="21"/>
      <c r="F212" s="22"/>
      <c r="G212" s="23"/>
      <c r="H212" s="21"/>
      <c r="I212" s="21"/>
      <c r="J212" s="21"/>
      <c r="K212" s="21"/>
      <c r="L212" s="21"/>
      <c r="M212" s="21"/>
      <c r="N212" s="21"/>
      <c r="O212" s="21"/>
      <c r="P212" s="21"/>
      <c r="Q212" s="25" t="str">
        <f>IF(P212="","",VLOOKUP(P212,Listas!$A$73:$C$138,3))</f>
        <v/>
      </c>
      <c r="R212" s="25" t="str">
        <f>IF(Q212="","",_xlfn.XLOOKUP(Q212,Listas!$C$1:$C$67,Listas!$A$1:$A$67,"No encontrado",0))</f>
        <v/>
      </c>
      <c r="S212" s="25" t="str">
        <f>IF(Q212="","",_xlfn.XLOOKUP(Q212,Listas!$C$1:$C$67,Listas!$B$1:$B$67,"No encontrado",0))</f>
        <v/>
      </c>
      <c r="T212" s="25" t="str">
        <f>IF(Q212="","",_xlfn.XLOOKUP(Q212,Listas!$C$1:$C$67,Listas!$D$1:$D$67,"No encontrado",0))</f>
        <v/>
      </c>
      <c r="U212" s="23" t="str">
        <f>IF(P212="","",VLOOKUP(P212,Listas!$A$73:$B$138,2))</f>
        <v/>
      </c>
      <c r="V212" s="26"/>
      <c r="W212" s="27" t="str" cm="1">
        <f t="array" ref="W212">IF(V212="","",_xlfn.IFS(V212=1,10,V212=2,30,V212=3,100,V212=4,300,V212=5,1000))</f>
        <v/>
      </c>
      <c r="X212" s="26"/>
      <c r="Y212" s="28" t="str">
        <f t="shared" si="9"/>
        <v/>
      </c>
      <c r="Z212" s="29" t="str" cm="1">
        <f t="array" ref="Z212">IF(W212="","",_xlfn.IFS(W212&lt;100,1,W212=100,2,W212&gt;100,4))</f>
        <v/>
      </c>
      <c r="AA212" s="29" t="str" cm="1">
        <f t="array" ref="AA212">IF(X212="","",_xlfn.IFS(X212&lt;0.3,1,X212&lt;3,2,X212=3,4))</f>
        <v/>
      </c>
      <c r="AB212" s="29" t="str">
        <f t="shared" si="10"/>
        <v/>
      </c>
      <c r="AC212" s="29" t="str">
        <f t="shared" si="11"/>
        <v/>
      </c>
      <c r="AD212" s="21"/>
      <c r="AE212" s="21"/>
      <c r="AF212" s="33"/>
      <c r="AG212" s="35"/>
      <c r="AH212" s="35"/>
      <c r="AI212" s="33"/>
      <c r="AJ212" s="33"/>
      <c r="AK212" s="33"/>
      <c r="AL212" s="33"/>
      <c r="AM212" s="33"/>
      <c r="AN212" s="33"/>
      <c r="AO212" s="33"/>
      <c r="AP212" s="33"/>
      <c r="AQ212" s="34"/>
      <c r="AR212" s="34"/>
      <c r="AS212" s="33"/>
      <c r="AT212" s="33"/>
      <c r="AU212" s="33"/>
      <c r="AV212" s="33"/>
      <c r="AW212" s="33"/>
      <c r="AX212" s="33"/>
      <c r="AY212" s="33"/>
    </row>
    <row r="213" spans="1:51" ht="30.75" customHeight="1" x14ac:dyDescent="0.25">
      <c r="A213" s="1"/>
      <c r="B213" s="21"/>
      <c r="C213" s="21"/>
      <c r="D213" s="21"/>
      <c r="E213" s="21"/>
      <c r="F213" s="22"/>
      <c r="G213" s="23"/>
      <c r="H213" s="21"/>
      <c r="I213" s="21"/>
      <c r="J213" s="21"/>
      <c r="K213" s="21"/>
      <c r="L213" s="21"/>
      <c r="M213" s="21"/>
      <c r="N213" s="21"/>
      <c r="O213" s="21"/>
      <c r="P213" s="21"/>
      <c r="Q213" s="25" t="str">
        <f>IF(P213="","",VLOOKUP(P213,Listas!$A$73:$C$138,3))</f>
        <v/>
      </c>
      <c r="R213" s="25" t="str">
        <f>IF(Q213="","",_xlfn.XLOOKUP(Q213,Listas!$C$1:$C$67,Listas!$A$1:$A$67,"No encontrado",0))</f>
        <v/>
      </c>
      <c r="S213" s="25" t="str">
        <f>IF(Q213="","",_xlfn.XLOOKUP(Q213,Listas!$C$1:$C$67,Listas!$B$1:$B$67,"No encontrado",0))</f>
        <v/>
      </c>
      <c r="T213" s="25" t="str">
        <f>IF(Q213="","",_xlfn.XLOOKUP(Q213,Listas!$C$1:$C$67,Listas!$D$1:$D$67,"No encontrado",0))</f>
        <v/>
      </c>
      <c r="U213" s="23" t="str">
        <f>IF(P213="","",VLOOKUP(P213,Listas!$A$73:$B$138,2))</f>
        <v/>
      </c>
      <c r="V213" s="26"/>
      <c r="W213" s="27" t="str" cm="1">
        <f t="array" ref="W213">IF(V213="","",_xlfn.IFS(V213=1,10,V213=2,30,V213=3,100,V213=4,300,V213=5,1000))</f>
        <v/>
      </c>
      <c r="X213" s="26"/>
      <c r="Y213" s="28" t="str">
        <f t="shared" si="9"/>
        <v/>
      </c>
      <c r="Z213" s="29" t="str" cm="1">
        <f t="array" ref="Z213">IF(W213="","",_xlfn.IFS(W213&lt;100,1,W213=100,2,W213&gt;100,4))</f>
        <v/>
      </c>
      <c r="AA213" s="29" t="str" cm="1">
        <f t="array" ref="AA213">IF(X213="","",_xlfn.IFS(X213&lt;0.3,1,X213&lt;3,2,X213=3,4))</f>
        <v/>
      </c>
      <c r="AB213" s="29" t="str">
        <f t="shared" si="10"/>
        <v/>
      </c>
      <c r="AC213" s="29" t="str">
        <f t="shared" si="11"/>
        <v/>
      </c>
      <c r="AD213" s="21"/>
      <c r="AE213" s="21"/>
      <c r="AF213" s="33"/>
      <c r="AG213" s="35"/>
      <c r="AH213" s="35"/>
      <c r="AI213" s="33"/>
      <c r="AJ213" s="33"/>
      <c r="AK213" s="33"/>
      <c r="AL213" s="33"/>
      <c r="AM213" s="33"/>
      <c r="AN213" s="33"/>
      <c r="AO213" s="33"/>
      <c r="AP213" s="33"/>
      <c r="AQ213" s="34"/>
      <c r="AR213" s="34"/>
      <c r="AS213" s="33"/>
      <c r="AT213" s="33"/>
      <c r="AU213" s="33"/>
      <c r="AV213" s="33"/>
      <c r="AW213" s="33"/>
      <c r="AX213" s="33"/>
      <c r="AY213" s="33"/>
    </row>
    <row r="214" spans="1:51" ht="30.75" customHeight="1" x14ac:dyDescent="0.25">
      <c r="A214" s="1"/>
      <c r="B214" s="21"/>
      <c r="C214" s="21"/>
      <c r="D214" s="21"/>
      <c r="E214" s="21"/>
      <c r="F214" s="22"/>
      <c r="G214" s="23"/>
      <c r="H214" s="21"/>
      <c r="I214" s="21"/>
      <c r="J214" s="21"/>
      <c r="K214" s="21"/>
      <c r="L214" s="21"/>
      <c r="M214" s="21"/>
      <c r="N214" s="21"/>
      <c r="O214" s="21"/>
      <c r="P214" s="21"/>
      <c r="Q214" s="25" t="str">
        <f>IF(P214="","",VLOOKUP(P214,Listas!$A$73:$C$138,3))</f>
        <v/>
      </c>
      <c r="R214" s="25" t="str">
        <f>IF(Q214="","",_xlfn.XLOOKUP(Q214,Listas!$C$1:$C$67,Listas!$A$1:$A$67,"No encontrado",0))</f>
        <v/>
      </c>
      <c r="S214" s="25" t="str">
        <f>IF(Q214="","",_xlfn.XLOOKUP(Q214,Listas!$C$1:$C$67,Listas!$B$1:$B$67,"No encontrado",0))</f>
        <v/>
      </c>
      <c r="T214" s="25" t="str">
        <f>IF(Q214="","",_xlfn.XLOOKUP(Q214,Listas!$C$1:$C$67,Listas!$D$1:$D$67,"No encontrado",0))</f>
        <v/>
      </c>
      <c r="U214" s="23" t="str">
        <f>IF(P214="","",VLOOKUP(P214,Listas!$A$73:$B$138,2))</f>
        <v/>
      </c>
      <c r="V214" s="26"/>
      <c r="W214" s="27" t="str" cm="1">
        <f t="array" ref="W214">IF(V214="","",_xlfn.IFS(V214=1,10,V214=2,30,V214=3,100,V214=4,300,V214=5,1000))</f>
        <v/>
      </c>
      <c r="X214" s="26"/>
      <c r="Y214" s="28" t="str">
        <f t="shared" si="9"/>
        <v/>
      </c>
      <c r="Z214" s="29" t="str" cm="1">
        <f t="array" ref="Z214">IF(W214="","",_xlfn.IFS(W214&lt;100,1,W214=100,2,W214&gt;100,4))</f>
        <v/>
      </c>
      <c r="AA214" s="29" t="str" cm="1">
        <f t="array" ref="AA214">IF(X214="","",_xlfn.IFS(X214&lt;0.3,1,X214&lt;3,2,X214=3,4))</f>
        <v/>
      </c>
      <c r="AB214" s="29" t="str">
        <f t="shared" si="10"/>
        <v/>
      </c>
      <c r="AC214" s="29" t="str">
        <f t="shared" si="11"/>
        <v/>
      </c>
      <c r="AD214" s="21"/>
      <c r="AE214" s="21"/>
      <c r="AF214" s="33"/>
      <c r="AG214" s="35"/>
      <c r="AH214" s="35"/>
      <c r="AI214" s="33"/>
      <c r="AJ214" s="33"/>
      <c r="AK214" s="33"/>
      <c r="AL214" s="33"/>
      <c r="AM214" s="33"/>
      <c r="AN214" s="33"/>
      <c r="AO214" s="33"/>
      <c r="AP214" s="33"/>
      <c r="AQ214" s="34"/>
      <c r="AR214" s="34"/>
      <c r="AS214" s="33"/>
      <c r="AT214" s="33"/>
      <c r="AU214" s="33"/>
      <c r="AV214" s="33"/>
      <c r="AW214" s="33"/>
      <c r="AX214" s="33"/>
      <c r="AY214" s="33"/>
    </row>
    <row r="215" spans="1:51" ht="31.5" customHeight="1" x14ac:dyDescent="0.25">
      <c r="A215" s="1"/>
      <c r="B215" s="21"/>
      <c r="C215" s="21"/>
      <c r="D215" s="21"/>
      <c r="E215" s="21"/>
      <c r="F215" s="22"/>
      <c r="G215" s="23"/>
      <c r="H215" s="24"/>
      <c r="I215" s="24"/>
      <c r="J215" s="24"/>
      <c r="K215" s="21"/>
      <c r="L215" s="21"/>
      <c r="M215" s="21"/>
      <c r="N215" s="24"/>
      <c r="O215" s="21"/>
      <c r="P215" s="21"/>
      <c r="Q215" s="25" t="str">
        <f>IF(P215="","",VLOOKUP(P215,Listas!$A$73:$C$138,3))</f>
        <v/>
      </c>
      <c r="R215" s="25" t="str">
        <f>IF(Q215="","",_xlfn.XLOOKUP(Q215,Listas!$C$1:$C$67,Listas!$A$1:$A$67,"No encontrado",0))</f>
        <v/>
      </c>
      <c r="S215" s="25" t="str">
        <f>IF(Q215="","",_xlfn.XLOOKUP(Q215,Listas!$C$1:$C$67,Listas!$B$1:$B$67,"No encontrado",0))</f>
        <v/>
      </c>
      <c r="T215" s="25" t="str">
        <f>IF(Q215="","",_xlfn.XLOOKUP(Q215,Listas!$C$1:$C$67,Listas!$D$1:$D$67,"No encontrado",0))</f>
        <v/>
      </c>
      <c r="U215" s="23" t="str">
        <f>IF(P215="","",VLOOKUP(P215,Listas!$A$73:$B$138,2))</f>
        <v/>
      </c>
      <c r="V215" s="26"/>
      <c r="W215" s="27" t="str" cm="1">
        <f t="array" ref="W215">IF(V215="","",_xlfn.IFS(V215=1,10,V215=2,30,V215=3,100,V215=4,300,V215=5,1000))</f>
        <v/>
      </c>
      <c r="X215" s="26"/>
      <c r="Y215" s="28" t="str">
        <f t="shared" si="9"/>
        <v/>
      </c>
      <c r="Z215" s="29" t="str" cm="1">
        <f t="array" ref="Z215">IF(W215="","",_xlfn.IFS(W215&lt;100,1,W215=100,2,W215&gt;100,4))</f>
        <v/>
      </c>
      <c r="AA215" s="29" t="str" cm="1">
        <f t="array" ref="AA215">IF(X215="","",_xlfn.IFS(X215&lt;0.3,1,X215&lt;3,2,X215=3,4))</f>
        <v/>
      </c>
      <c r="AB215" s="29" t="str">
        <f t="shared" si="10"/>
        <v/>
      </c>
      <c r="AC215" s="29" t="str">
        <f t="shared" si="11"/>
        <v/>
      </c>
      <c r="AD215" s="22"/>
      <c r="AE215" s="21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4"/>
      <c r="AR215" s="34"/>
      <c r="AS215" s="33"/>
      <c r="AT215" s="33"/>
      <c r="AU215" s="33"/>
      <c r="AV215" s="33"/>
      <c r="AW215" s="33"/>
      <c r="AX215" s="33"/>
      <c r="AY215" s="33"/>
    </row>
    <row r="216" spans="1:51" ht="31.5" customHeight="1" x14ac:dyDescent="0.25">
      <c r="A216" s="1"/>
      <c r="B216" s="21"/>
      <c r="C216" s="21"/>
      <c r="D216" s="21"/>
      <c r="E216" s="21"/>
      <c r="F216" s="22"/>
      <c r="G216" s="23"/>
      <c r="H216" s="24"/>
      <c r="I216" s="24"/>
      <c r="J216" s="24"/>
      <c r="K216" s="21"/>
      <c r="L216" s="24"/>
      <c r="M216" s="24"/>
      <c r="N216" s="24"/>
      <c r="O216" s="21"/>
      <c r="P216" s="21"/>
      <c r="Q216" s="25" t="str">
        <f>IF(P216="","",VLOOKUP(P216,Listas!$A$73:$C$138,3))</f>
        <v/>
      </c>
      <c r="R216" s="25" t="str">
        <f>IF(Q216="","",_xlfn.XLOOKUP(Q216,Listas!$C$1:$C$67,Listas!$A$1:$A$67,"No encontrado",0))</f>
        <v/>
      </c>
      <c r="S216" s="25" t="str">
        <f>IF(Q216="","",_xlfn.XLOOKUP(Q216,Listas!$C$1:$C$67,Listas!$B$1:$B$67,"No encontrado",0))</f>
        <v/>
      </c>
      <c r="T216" s="25" t="str">
        <f>IF(Q216="","",_xlfn.XLOOKUP(Q216,Listas!$C$1:$C$67,Listas!$D$1:$D$67,"No encontrado",0))</f>
        <v/>
      </c>
      <c r="U216" s="23" t="str">
        <f>IF(P216="","",VLOOKUP(P216,Listas!$A$73:$B$138,2))</f>
        <v/>
      </c>
      <c r="V216" s="26"/>
      <c r="W216" s="27" t="str" cm="1">
        <f t="array" ref="W216">IF(V216="","",_xlfn.IFS(V216=1,10,V216=2,30,V216=3,100,V216=4,300,V216=5,1000))</f>
        <v/>
      </c>
      <c r="X216" s="26"/>
      <c r="Y216" s="28" t="str">
        <f t="shared" si="9"/>
        <v/>
      </c>
      <c r="Z216" s="29" t="str" cm="1">
        <f t="array" ref="Z216">IF(W216="","",_xlfn.IFS(W216&lt;100,1,W216=100,2,W216&gt;100,4))</f>
        <v/>
      </c>
      <c r="AA216" s="29" t="str" cm="1">
        <f t="array" ref="AA216">IF(X216="","",_xlfn.IFS(X216&lt;0.3,1,X216&lt;3,2,X216=3,4))</f>
        <v/>
      </c>
      <c r="AB216" s="29" t="str">
        <f t="shared" si="10"/>
        <v/>
      </c>
      <c r="AC216" s="29" t="str">
        <f t="shared" si="11"/>
        <v/>
      </c>
      <c r="AD216" s="21"/>
      <c r="AE216" s="21"/>
      <c r="AF216" s="33"/>
      <c r="AG216" s="35"/>
      <c r="AH216" s="35"/>
      <c r="AI216" s="33"/>
      <c r="AJ216" s="33"/>
      <c r="AK216" s="33"/>
      <c r="AL216" s="33"/>
      <c r="AM216" s="33"/>
      <c r="AN216" s="33"/>
      <c r="AO216" s="33"/>
      <c r="AP216" s="33"/>
      <c r="AQ216" s="34"/>
      <c r="AR216" s="34"/>
      <c r="AS216" s="33"/>
      <c r="AT216" s="33"/>
      <c r="AU216" s="33"/>
      <c r="AV216" s="33"/>
      <c r="AW216" s="33"/>
      <c r="AX216" s="33"/>
      <c r="AY216" s="33"/>
    </row>
    <row r="217" spans="1:51" ht="31.5" customHeight="1" x14ac:dyDescent="0.2"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6"/>
      <c r="P217" s="21"/>
      <c r="Q217" s="25" t="str">
        <f>IF(P217="","",VLOOKUP(P217,Listas!$A$73:$C$138,3))</f>
        <v/>
      </c>
      <c r="R217" s="25" t="str">
        <f>IF(Q217="","",_xlfn.XLOOKUP(Q217,Listas!$C$1:$C$67,Listas!$A$1:$A$67,"No encontrado",0))</f>
        <v/>
      </c>
      <c r="S217" s="25" t="str">
        <f>IF(Q217="","",_xlfn.XLOOKUP(Q217,Listas!$C$1:$C$67,Listas!$B$1:$B$67,"No encontrado",0))</f>
        <v/>
      </c>
      <c r="T217" s="25" t="str">
        <f>IF(Q217="","",_xlfn.XLOOKUP(Q217,Listas!$C$1:$C$67,Listas!$D$1:$D$67,"No encontrado",0))</f>
        <v/>
      </c>
      <c r="U217" s="23" t="str">
        <f>IF(P217="","",VLOOKUP(P217,Listas!$A$73:$B$138,2))</f>
        <v/>
      </c>
      <c r="V217" s="45"/>
      <c r="W217" s="45"/>
      <c r="X217" s="26"/>
      <c r="Y217" s="45"/>
      <c r="Z217" s="45"/>
      <c r="AA217" s="45"/>
      <c r="AB217" s="45"/>
      <c r="AC217" s="45"/>
      <c r="AD217" s="45"/>
      <c r="AE217" s="45"/>
    </row>
    <row r="218" spans="1:51" ht="31.5" customHeight="1" x14ac:dyDescent="0.2"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6"/>
      <c r="P218" s="21"/>
      <c r="Q218" s="25" t="str">
        <f>IF(P218="","",VLOOKUP(P218,Listas!$A$73:$C$138,3))</f>
        <v/>
      </c>
      <c r="R218" s="25" t="str">
        <f>IF(Q218="","",_xlfn.XLOOKUP(Q218,Listas!$C$1:$C$67,Listas!$A$1:$A$67,"No encontrado",0))</f>
        <v/>
      </c>
      <c r="S218" s="25" t="str">
        <f>IF(Q218="","",_xlfn.XLOOKUP(Q218,Listas!$C$1:$C$67,Listas!$B$1:$B$67,"No encontrado",0))</f>
        <v/>
      </c>
      <c r="T218" s="25" t="str">
        <f>IF(Q218="","",_xlfn.XLOOKUP(Q218,Listas!$C$1:$C$67,Listas!$D$1:$D$67,"No encontrado",0))</f>
        <v/>
      </c>
      <c r="U218" s="23" t="str">
        <f>IF(P218="","",VLOOKUP(P218,Listas!$A$73:$B$138,2))</f>
        <v/>
      </c>
      <c r="V218" s="45"/>
      <c r="W218" s="45"/>
      <c r="X218" s="26"/>
      <c r="Y218" s="45"/>
      <c r="Z218" s="45"/>
      <c r="AA218" s="45"/>
      <c r="AB218" s="45"/>
      <c r="AC218" s="45"/>
      <c r="AD218" s="45"/>
      <c r="AE218" s="45"/>
    </row>
    <row r="219" spans="1:51" ht="31.5" customHeight="1" x14ac:dyDescent="0.2"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6"/>
      <c r="P219" s="21"/>
      <c r="Q219" s="25" t="str">
        <f>IF(P219="","",VLOOKUP(P219,Listas!$A$73:$C$138,3))</f>
        <v/>
      </c>
      <c r="R219" s="25" t="str">
        <f>IF(Q219="","",_xlfn.XLOOKUP(Q219,Listas!$C$1:$C$67,Listas!$A$1:$A$67,"No encontrado",0))</f>
        <v/>
      </c>
      <c r="S219" s="25" t="str">
        <f>IF(Q219="","",_xlfn.XLOOKUP(Q219,Listas!$C$1:$C$67,Listas!$B$1:$B$67,"No encontrado",0))</f>
        <v/>
      </c>
      <c r="T219" s="25" t="str">
        <f>IF(Q219="","",_xlfn.XLOOKUP(Q219,Listas!$C$1:$C$67,Listas!$D$1:$D$67,"No encontrado",0))</f>
        <v/>
      </c>
      <c r="U219" s="23" t="str">
        <f>IF(P219="","",VLOOKUP(P219,Listas!$A$73:$B$138,2))</f>
        <v/>
      </c>
      <c r="V219" s="45"/>
      <c r="W219" s="45"/>
      <c r="X219" s="26"/>
      <c r="Y219" s="45"/>
      <c r="Z219" s="45"/>
      <c r="AA219" s="45"/>
      <c r="AB219" s="45"/>
      <c r="AC219" s="45"/>
      <c r="AD219" s="45"/>
      <c r="AE219" s="45"/>
    </row>
    <row r="220" spans="1:51" ht="31.5" customHeight="1" x14ac:dyDescent="0.2"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6"/>
      <c r="P220" s="21"/>
      <c r="Q220" s="25" t="str">
        <f>IF(P220="","",VLOOKUP(P220,Listas!$A$73:$C$138,3))</f>
        <v/>
      </c>
      <c r="R220" s="25" t="str">
        <f>IF(Q220="","",_xlfn.XLOOKUP(Q220,Listas!$C$1:$C$67,Listas!$A$1:$A$67,"No encontrado",0))</f>
        <v/>
      </c>
      <c r="S220" s="25" t="str">
        <f>IF(Q220="","",_xlfn.XLOOKUP(Q220,Listas!$C$1:$C$67,Listas!$B$1:$B$67,"No encontrado",0))</f>
        <v/>
      </c>
      <c r="T220" s="25" t="str">
        <f>IF(Q220="","",_xlfn.XLOOKUP(Q220,Listas!$C$1:$C$67,Listas!$D$1:$D$67,"No encontrado",0))</f>
        <v/>
      </c>
      <c r="U220" s="23" t="str">
        <f>IF(P220="","",VLOOKUP(P220,Listas!$A$73:$B$138,2))</f>
        <v/>
      </c>
      <c r="V220" s="45"/>
      <c r="W220" s="45"/>
      <c r="X220" s="26"/>
      <c r="Y220" s="45"/>
      <c r="Z220" s="45"/>
      <c r="AA220" s="45"/>
      <c r="AB220" s="45"/>
      <c r="AC220" s="45"/>
      <c r="AD220" s="45"/>
      <c r="AE220" s="45"/>
    </row>
    <row r="221" spans="1:51" ht="31.5" customHeight="1" x14ac:dyDescent="0.2"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6"/>
      <c r="P221" s="21"/>
      <c r="Q221" s="25" t="str">
        <f>IF(P221="","",VLOOKUP(P221,Listas!$A$73:$C$138,3))</f>
        <v/>
      </c>
      <c r="R221" s="25" t="str">
        <f>IF(Q221="","",_xlfn.XLOOKUP(Q221,Listas!$C$1:$C$67,Listas!$A$1:$A$67,"No encontrado",0))</f>
        <v/>
      </c>
      <c r="S221" s="25" t="str">
        <f>IF(Q221="","",_xlfn.XLOOKUP(Q221,Listas!$C$1:$C$67,Listas!$B$1:$B$67,"No encontrado",0))</f>
        <v/>
      </c>
      <c r="T221" s="25" t="str">
        <f>IF(Q221="","",_xlfn.XLOOKUP(Q221,Listas!$C$1:$C$67,Listas!$D$1:$D$67,"No encontrado",0))</f>
        <v/>
      </c>
      <c r="U221" s="23" t="str">
        <f>IF(P221="","",VLOOKUP(P221,Listas!$A$73:$B$138,2))</f>
        <v/>
      </c>
      <c r="V221" s="45"/>
      <c r="W221" s="45"/>
      <c r="X221" s="26"/>
      <c r="Y221" s="45"/>
      <c r="Z221" s="45"/>
      <c r="AA221" s="45"/>
      <c r="AB221" s="45"/>
      <c r="AC221" s="45"/>
      <c r="AD221" s="45"/>
      <c r="AE221" s="45"/>
    </row>
    <row r="222" spans="1:51" ht="31.5" customHeight="1" x14ac:dyDescent="0.2"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6"/>
      <c r="P222" s="21"/>
      <c r="Q222" s="25" t="str">
        <f>IF(P222="","",VLOOKUP(P222,Listas!$A$73:$C$138,3))</f>
        <v/>
      </c>
      <c r="R222" s="25" t="str">
        <f>IF(Q222="","",_xlfn.XLOOKUP(Q222,Listas!$C$1:$C$67,Listas!$A$1:$A$67,"No encontrado",0))</f>
        <v/>
      </c>
      <c r="S222" s="25" t="str">
        <f>IF(Q222="","",_xlfn.XLOOKUP(Q222,Listas!$C$1:$C$67,Listas!$B$1:$B$67,"No encontrado",0))</f>
        <v/>
      </c>
      <c r="T222" s="25" t="str">
        <f>IF(Q222="","",_xlfn.XLOOKUP(Q222,Listas!$C$1:$C$67,Listas!$D$1:$D$67,"No encontrado",0))</f>
        <v/>
      </c>
      <c r="U222" s="23" t="str">
        <f>IF(P222="","",VLOOKUP(P222,Listas!$A$73:$B$138,2))</f>
        <v/>
      </c>
      <c r="V222" s="45"/>
      <c r="W222" s="45"/>
      <c r="X222" s="26"/>
      <c r="Y222" s="45"/>
      <c r="Z222" s="45"/>
      <c r="AA222" s="45"/>
      <c r="AB222" s="45"/>
      <c r="AC222" s="45"/>
      <c r="AD222" s="45"/>
      <c r="AE222" s="45"/>
    </row>
    <row r="223" spans="1:51" ht="31.5" customHeight="1" x14ac:dyDescent="0.2"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6"/>
      <c r="P223" s="21"/>
      <c r="Q223" s="25" t="str">
        <f>IF(P223="","",VLOOKUP(P223,Listas!$A$73:$C$138,3))</f>
        <v/>
      </c>
      <c r="R223" s="25" t="str">
        <f>IF(Q223="","",_xlfn.XLOOKUP(Q223,Listas!$C$1:$C$67,Listas!$A$1:$A$67,"No encontrado",0))</f>
        <v/>
      </c>
      <c r="S223" s="25" t="str">
        <f>IF(Q223="","",_xlfn.XLOOKUP(Q223,Listas!$C$1:$C$67,Listas!$B$1:$B$67,"No encontrado",0))</f>
        <v/>
      </c>
      <c r="T223" s="25" t="str">
        <f>IF(Q223="","",_xlfn.XLOOKUP(Q223,Listas!$C$1:$C$67,Listas!$D$1:$D$67,"No encontrado",0))</f>
        <v/>
      </c>
      <c r="U223" s="23" t="str">
        <f>IF(P223="","",VLOOKUP(P223,Listas!$A$73:$B$138,2))</f>
        <v/>
      </c>
      <c r="V223" s="45"/>
      <c r="W223" s="45"/>
      <c r="X223" s="26"/>
      <c r="Y223" s="45"/>
      <c r="Z223" s="45"/>
      <c r="AA223" s="45"/>
      <c r="AB223" s="45"/>
      <c r="AC223" s="45"/>
      <c r="AD223" s="45"/>
      <c r="AE223" s="45"/>
    </row>
    <row r="224" spans="1:51" ht="31.5" customHeight="1" x14ac:dyDescent="0.2"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6"/>
      <c r="P224" s="21"/>
      <c r="Q224" s="25" t="str">
        <f>IF(P224="","",VLOOKUP(P224,Listas!$A$73:$C$138,3))</f>
        <v/>
      </c>
      <c r="R224" s="25" t="str">
        <f>IF(Q224="","",_xlfn.XLOOKUP(Q224,Listas!$C$1:$C$67,Listas!$A$1:$A$67,"No encontrado",0))</f>
        <v/>
      </c>
      <c r="S224" s="25" t="str">
        <f>IF(Q224="","",_xlfn.XLOOKUP(Q224,Listas!$C$1:$C$67,Listas!$B$1:$B$67,"No encontrado",0))</f>
        <v/>
      </c>
      <c r="T224" s="25" t="str">
        <f>IF(Q224="","",_xlfn.XLOOKUP(Q224,Listas!$C$1:$C$67,Listas!$D$1:$D$67,"No encontrado",0))</f>
        <v/>
      </c>
      <c r="U224" s="23" t="str">
        <f>IF(P224="","",VLOOKUP(P224,Listas!$A$73:$B$138,2))</f>
        <v/>
      </c>
      <c r="V224" s="45"/>
      <c r="W224" s="45"/>
      <c r="X224" s="26"/>
      <c r="Y224" s="45"/>
      <c r="Z224" s="45"/>
      <c r="AA224" s="45"/>
      <c r="AB224" s="45"/>
      <c r="AC224" s="45"/>
      <c r="AD224" s="45"/>
      <c r="AE224" s="45"/>
    </row>
    <row r="225" spans="2:31" ht="31.5" customHeight="1" x14ac:dyDescent="0.2"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6"/>
      <c r="P225" s="21"/>
      <c r="Q225" s="25" t="str">
        <f>IF(P225="","",VLOOKUP(P225,Listas!$A$73:$C$138,3))</f>
        <v/>
      </c>
      <c r="R225" s="25" t="str">
        <f>IF(Q225="","",_xlfn.XLOOKUP(Q225,Listas!$C$1:$C$67,Listas!$A$1:$A$67,"No encontrado",0))</f>
        <v/>
      </c>
      <c r="S225" s="25" t="str">
        <f>IF(Q225="","",_xlfn.XLOOKUP(Q225,Listas!$C$1:$C$67,Listas!$B$1:$B$67,"No encontrado",0))</f>
        <v/>
      </c>
      <c r="T225" s="25" t="str">
        <f>IF(Q225="","",_xlfn.XLOOKUP(Q225,Listas!$C$1:$C$67,Listas!$D$1:$D$67,"No encontrado",0))</f>
        <v/>
      </c>
      <c r="U225" s="23" t="str">
        <f>IF(P225="","",VLOOKUP(P225,Listas!$A$73:$B$138,2))</f>
        <v/>
      </c>
      <c r="V225" s="45"/>
      <c r="W225" s="45"/>
      <c r="X225" s="26"/>
      <c r="Y225" s="45"/>
      <c r="Z225" s="45"/>
      <c r="AA225" s="45"/>
      <c r="AB225" s="45"/>
      <c r="AC225" s="45"/>
      <c r="AD225" s="45"/>
      <c r="AE225" s="45"/>
    </row>
    <row r="226" spans="2:31" ht="31.5" customHeight="1" x14ac:dyDescent="0.2"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6"/>
      <c r="P226" s="21"/>
      <c r="Q226" s="25" t="str">
        <f>IF(P226="","",VLOOKUP(P226,Listas!$A$73:$C$138,3))</f>
        <v/>
      </c>
      <c r="R226" s="25" t="str">
        <f>IF(Q226="","",_xlfn.XLOOKUP(Q226,Listas!$C$1:$C$67,Listas!$A$1:$A$67,"No encontrado",0))</f>
        <v/>
      </c>
      <c r="S226" s="25" t="str">
        <f>IF(Q226="","",_xlfn.XLOOKUP(Q226,Listas!$C$1:$C$67,Listas!$B$1:$B$67,"No encontrado",0))</f>
        <v/>
      </c>
      <c r="T226" s="25" t="str">
        <f>IF(Q226="","",_xlfn.XLOOKUP(Q226,Listas!$C$1:$C$67,Listas!$D$1:$D$67,"No encontrado",0))</f>
        <v/>
      </c>
      <c r="U226" s="23" t="str">
        <f>IF(P226="","",VLOOKUP(P226,Listas!$A$73:$B$138,2))</f>
        <v/>
      </c>
      <c r="V226" s="45"/>
      <c r="W226" s="45"/>
      <c r="X226" s="26"/>
      <c r="Y226" s="45"/>
      <c r="Z226" s="45"/>
      <c r="AA226" s="45"/>
      <c r="AB226" s="45"/>
      <c r="AC226" s="45"/>
      <c r="AD226" s="45"/>
      <c r="AE226" s="45"/>
    </row>
    <row r="227" spans="2:31" ht="31.5" customHeight="1" x14ac:dyDescent="0.2"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6"/>
      <c r="P227" s="21"/>
      <c r="Q227" s="25" t="str">
        <f>IF(P227="","",VLOOKUP(P227,Listas!$A$73:$C$138,3))</f>
        <v/>
      </c>
      <c r="R227" s="25" t="str">
        <f>IF(Q227="","",_xlfn.XLOOKUP(Q227,Listas!$C$1:$C$67,Listas!$A$1:$A$67,"No encontrado",0))</f>
        <v/>
      </c>
      <c r="S227" s="25" t="str">
        <f>IF(Q227="","",_xlfn.XLOOKUP(Q227,Listas!$C$1:$C$67,Listas!$B$1:$B$67,"No encontrado",0))</f>
        <v/>
      </c>
      <c r="T227" s="25" t="str">
        <f>IF(Q227="","",_xlfn.XLOOKUP(Q227,Listas!$C$1:$C$67,Listas!$D$1:$D$67,"No encontrado",0))</f>
        <v/>
      </c>
      <c r="U227" s="23" t="str">
        <f>IF(P227="","",VLOOKUP(P227,Listas!$A$73:$B$138,2))</f>
        <v/>
      </c>
      <c r="V227" s="45"/>
      <c r="W227" s="45"/>
      <c r="X227" s="26"/>
      <c r="Y227" s="45"/>
      <c r="Z227" s="45"/>
      <c r="AA227" s="45"/>
      <c r="AB227" s="45"/>
      <c r="AC227" s="45"/>
      <c r="AD227" s="45"/>
      <c r="AE227" s="45"/>
    </row>
    <row r="228" spans="2:31" ht="31.5" customHeight="1" x14ac:dyDescent="0.2"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6"/>
      <c r="P228" s="21"/>
      <c r="Q228" s="25" t="str">
        <f>IF(P228="","",VLOOKUP(P228,Listas!$A$73:$C$138,3))</f>
        <v/>
      </c>
      <c r="R228" s="25" t="str">
        <f>IF(Q228="","",_xlfn.XLOOKUP(Q228,Listas!$C$1:$C$67,Listas!$A$1:$A$67,"No encontrado",0))</f>
        <v/>
      </c>
      <c r="S228" s="25" t="str">
        <f>IF(Q228="","",_xlfn.XLOOKUP(Q228,Listas!$C$1:$C$67,Listas!$B$1:$B$67,"No encontrado",0))</f>
        <v/>
      </c>
      <c r="T228" s="25" t="str">
        <f>IF(Q228="","",_xlfn.XLOOKUP(Q228,Listas!$C$1:$C$67,Listas!$D$1:$D$67,"No encontrado",0))</f>
        <v/>
      </c>
      <c r="U228" s="23" t="str">
        <f>IF(P228="","",VLOOKUP(P228,Listas!$A$73:$B$138,2))</f>
        <v/>
      </c>
      <c r="V228" s="45"/>
      <c r="W228" s="45"/>
      <c r="X228" s="26"/>
      <c r="Y228" s="45"/>
      <c r="Z228" s="45"/>
      <c r="AA228" s="45"/>
      <c r="AB228" s="45"/>
      <c r="AC228" s="45"/>
      <c r="AD228" s="45"/>
      <c r="AE228" s="45"/>
    </row>
    <row r="229" spans="2:31" ht="31.5" customHeight="1" x14ac:dyDescent="0.2"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6"/>
      <c r="P229" s="21"/>
      <c r="Q229" s="25" t="str">
        <f>IF(P229="","",VLOOKUP(P229,Listas!$A$73:$C$138,3))</f>
        <v/>
      </c>
      <c r="R229" s="25" t="str">
        <f>IF(Q229="","",_xlfn.XLOOKUP(Q229,Listas!$C$1:$C$67,Listas!$A$1:$A$67,"No encontrado",0))</f>
        <v/>
      </c>
      <c r="S229" s="25" t="str">
        <f>IF(Q229="","",_xlfn.XLOOKUP(Q229,Listas!$C$1:$C$67,Listas!$B$1:$B$67,"No encontrado",0))</f>
        <v/>
      </c>
      <c r="T229" s="25" t="str">
        <f>IF(Q229="","",_xlfn.XLOOKUP(Q229,Listas!$C$1:$C$67,Listas!$D$1:$D$67,"No encontrado",0))</f>
        <v/>
      </c>
      <c r="U229" s="23" t="str">
        <f>IF(P229="","",VLOOKUP(P229,Listas!$A$73:$B$138,2))</f>
        <v/>
      </c>
      <c r="V229" s="45"/>
      <c r="W229" s="45"/>
      <c r="X229" s="26"/>
      <c r="Y229" s="45"/>
      <c r="Z229" s="45"/>
      <c r="AA229" s="45"/>
      <c r="AB229" s="45"/>
      <c r="AC229" s="45"/>
      <c r="AD229" s="45"/>
      <c r="AE229" s="45"/>
    </row>
    <row r="230" spans="2:31" ht="31.5" customHeight="1" x14ac:dyDescent="0.2"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6"/>
      <c r="P230" s="21"/>
      <c r="Q230" s="25" t="str">
        <f>IF(P230="","",VLOOKUP(P230,Listas!$A$73:$C$138,3))</f>
        <v/>
      </c>
      <c r="R230" s="25" t="str">
        <f>IF(Q230="","",_xlfn.XLOOKUP(Q230,Listas!$C$1:$C$67,Listas!$A$1:$A$67,"No encontrado",0))</f>
        <v/>
      </c>
      <c r="S230" s="25" t="str">
        <f>IF(Q230="","",_xlfn.XLOOKUP(Q230,Listas!$C$1:$C$67,Listas!$B$1:$B$67,"No encontrado",0))</f>
        <v/>
      </c>
      <c r="T230" s="25" t="str">
        <f>IF(Q230="","",_xlfn.XLOOKUP(Q230,Listas!$C$1:$C$67,Listas!$D$1:$D$67,"No encontrado",0))</f>
        <v/>
      </c>
      <c r="U230" s="23" t="str">
        <f>IF(P230="","",VLOOKUP(P230,Listas!$A$73:$B$138,2))</f>
        <v/>
      </c>
      <c r="V230" s="45"/>
      <c r="W230" s="45"/>
      <c r="X230" s="26"/>
      <c r="Y230" s="45"/>
      <c r="Z230" s="45"/>
      <c r="AA230" s="45"/>
      <c r="AB230" s="45"/>
      <c r="AC230" s="45"/>
      <c r="AD230" s="45"/>
      <c r="AE230" s="45"/>
    </row>
    <row r="231" spans="2:31" ht="31.5" customHeight="1" x14ac:dyDescent="0.2"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6"/>
      <c r="P231" s="21"/>
      <c r="Q231" s="25" t="str">
        <f>IF(P231="","",VLOOKUP(P231,Listas!$A$73:$C$138,3))</f>
        <v/>
      </c>
      <c r="R231" s="25" t="str">
        <f>IF(Q231="","",_xlfn.XLOOKUP(Q231,Listas!$C$1:$C$67,Listas!$A$1:$A$67,"No encontrado",0))</f>
        <v/>
      </c>
      <c r="S231" s="25" t="str">
        <f>IF(Q231="","",_xlfn.XLOOKUP(Q231,Listas!$C$1:$C$67,Listas!$B$1:$B$67,"No encontrado",0))</f>
        <v/>
      </c>
      <c r="T231" s="25" t="str">
        <f>IF(Q231="","",_xlfn.XLOOKUP(Q231,Listas!$C$1:$C$67,Listas!$D$1:$D$67,"No encontrado",0))</f>
        <v/>
      </c>
      <c r="U231" s="23" t="str">
        <f>IF(P231="","",VLOOKUP(P231,Listas!$A$73:$B$138,2))</f>
        <v/>
      </c>
      <c r="V231" s="45"/>
      <c r="W231" s="45"/>
      <c r="X231" s="26"/>
      <c r="Y231" s="45"/>
      <c r="Z231" s="45"/>
      <c r="AA231" s="45"/>
      <c r="AB231" s="45"/>
      <c r="AC231" s="45"/>
      <c r="AD231" s="45"/>
      <c r="AE231" s="45"/>
    </row>
    <row r="232" spans="2:31" ht="31.5" customHeight="1" x14ac:dyDescent="0.2"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6"/>
      <c r="P232" s="21"/>
      <c r="Q232" s="25" t="str">
        <f>IF(P232="","",VLOOKUP(P232,Listas!$A$73:$C$138,3))</f>
        <v/>
      </c>
      <c r="R232" s="25" t="str">
        <f>IF(Q232="","",_xlfn.XLOOKUP(Q232,Listas!$C$1:$C$67,Listas!$A$1:$A$67,"No encontrado",0))</f>
        <v/>
      </c>
      <c r="S232" s="25" t="str">
        <f>IF(Q232="","",_xlfn.XLOOKUP(Q232,Listas!$C$1:$C$67,Listas!$B$1:$B$67,"No encontrado",0))</f>
        <v/>
      </c>
      <c r="T232" s="25" t="str">
        <f>IF(Q232="","",_xlfn.XLOOKUP(Q232,Listas!$C$1:$C$67,Listas!$D$1:$D$67,"No encontrado",0))</f>
        <v/>
      </c>
      <c r="U232" s="23" t="str">
        <f>IF(P232="","",VLOOKUP(P232,Listas!$A$73:$B$138,2))</f>
        <v/>
      </c>
      <c r="V232" s="45"/>
      <c r="W232" s="45"/>
      <c r="X232" s="26"/>
      <c r="Y232" s="45"/>
      <c r="Z232" s="45"/>
      <c r="AA232" s="45"/>
      <c r="AB232" s="45"/>
      <c r="AC232" s="45"/>
      <c r="AD232" s="45"/>
      <c r="AE232" s="45"/>
    </row>
    <row r="233" spans="2:31" ht="31.5" customHeight="1" x14ac:dyDescent="0.2"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6"/>
      <c r="P233" s="21"/>
      <c r="Q233" s="25" t="str">
        <f>IF(P233="","",VLOOKUP(P233,Listas!$A$73:$C$138,3))</f>
        <v/>
      </c>
      <c r="R233" s="25" t="str">
        <f>IF(Q233="","",_xlfn.XLOOKUP(Q233,Listas!$C$1:$C$67,Listas!$A$1:$A$67,"No encontrado",0))</f>
        <v/>
      </c>
      <c r="S233" s="25" t="str">
        <f>IF(Q233="","",_xlfn.XLOOKUP(Q233,Listas!$C$1:$C$67,Listas!$B$1:$B$67,"No encontrado",0))</f>
        <v/>
      </c>
      <c r="T233" s="25" t="str">
        <f>IF(Q233="","",_xlfn.XLOOKUP(Q233,Listas!$C$1:$C$67,Listas!$D$1:$D$67,"No encontrado",0))</f>
        <v/>
      </c>
      <c r="U233" s="23" t="str">
        <f>IF(P233="","",VLOOKUP(P233,Listas!$A$73:$B$138,2))</f>
        <v/>
      </c>
      <c r="V233" s="45"/>
      <c r="W233" s="45"/>
      <c r="X233" s="26"/>
      <c r="Y233" s="45"/>
      <c r="Z233" s="45"/>
      <c r="AA233" s="45"/>
      <c r="AB233" s="45"/>
      <c r="AC233" s="45"/>
      <c r="AD233" s="45"/>
      <c r="AE233" s="45"/>
    </row>
    <row r="234" spans="2:31" ht="31.5" customHeight="1" x14ac:dyDescent="0.2"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6"/>
      <c r="P234" s="21"/>
      <c r="Q234" s="25" t="str">
        <f>IF(P234="","",VLOOKUP(P234,Listas!$A$73:$C$138,3))</f>
        <v/>
      </c>
      <c r="R234" s="25" t="str">
        <f>IF(Q234="","",_xlfn.XLOOKUP(Q234,Listas!$C$1:$C$67,Listas!$A$1:$A$67,"No encontrado",0))</f>
        <v/>
      </c>
      <c r="S234" s="25" t="str">
        <f>IF(Q234="","",_xlfn.XLOOKUP(Q234,Listas!$C$1:$C$67,Listas!$B$1:$B$67,"No encontrado",0))</f>
        <v/>
      </c>
      <c r="T234" s="25" t="str">
        <f>IF(Q234="","",_xlfn.XLOOKUP(Q234,Listas!$C$1:$C$67,Listas!$D$1:$D$67,"No encontrado",0))</f>
        <v/>
      </c>
      <c r="U234" s="23" t="str">
        <f>IF(P234="","",VLOOKUP(P234,Listas!$A$73:$B$138,2))</f>
        <v/>
      </c>
      <c r="V234" s="45"/>
      <c r="W234" s="45"/>
      <c r="X234" s="26"/>
      <c r="Y234" s="45"/>
      <c r="Z234" s="45"/>
      <c r="AA234" s="45"/>
      <c r="AB234" s="45"/>
      <c r="AC234" s="45"/>
      <c r="AD234" s="45"/>
      <c r="AE234" s="45"/>
    </row>
    <row r="235" spans="2:31" ht="31.5" customHeight="1" x14ac:dyDescent="0.2"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6"/>
      <c r="P235" s="21"/>
      <c r="Q235" s="25" t="str">
        <f>IF(P235="","",VLOOKUP(P235,Listas!$A$73:$C$138,3))</f>
        <v/>
      </c>
      <c r="R235" s="25" t="str">
        <f>IF(Q235="","",_xlfn.XLOOKUP(Q235,Listas!$C$1:$C$67,Listas!$A$1:$A$67,"No encontrado",0))</f>
        <v/>
      </c>
      <c r="S235" s="25" t="str">
        <f>IF(Q235="","",_xlfn.XLOOKUP(Q235,Listas!$C$1:$C$67,Listas!$B$1:$B$67,"No encontrado",0))</f>
        <v/>
      </c>
      <c r="T235" s="25" t="str">
        <f>IF(Q235="","",_xlfn.XLOOKUP(Q235,Listas!$C$1:$C$67,Listas!$D$1:$D$67,"No encontrado",0))</f>
        <v/>
      </c>
      <c r="U235" s="23" t="str">
        <f>IF(P235="","",VLOOKUP(P235,Listas!$A$73:$B$138,2))</f>
        <v/>
      </c>
      <c r="V235" s="45"/>
      <c r="W235" s="45"/>
      <c r="X235" s="26"/>
      <c r="Y235" s="45"/>
      <c r="Z235" s="45"/>
      <c r="AA235" s="45"/>
      <c r="AB235" s="45"/>
      <c r="AC235" s="45"/>
      <c r="AD235" s="45"/>
      <c r="AE235" s="45"/>
    </row>
    <row r="236" spans="2:31" ht="31.5" customHeight="1" x14ac:dyDescent="0.2"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6"/>
      <c r="P236" s="21"/>
      <c r="Q236" s="25" t="str">
        <f>IF(P236="","",VLOOKUP(P236,Listas!$A$73:$C$138,3))</f>
        <v/>
      </c>
      <c r="R236" s="25" t="str">
        <f>IF(Q236="","",_xlfn.XLOOKUP(Q236,Listas!$C$1:$C$67,Listas!$A$1:$A$67,"No encontrado",0))</f>
        <v/>
      </c>
      <c r="S236" s="25" t="str">
        <f>IF(Q236="","",_xlfn.XLOOKUP(Q236,Listas!$C$1:$C$67,Listas!$B$1:$B$67,"No encontrado",0))</f>
        <v/>
      </c>
      <c r="T236" s="25" t="str">
        <f>IF(Q236="","",_xlfn.XLOOKUP(Q236,Listas!$C$1:$C$67,Listas!$D$1:$D$67,"No encontrado",0))</f>
        <v/>
      </c>
      <c r="U236" s="23" t="str">
        <f>IF(P236="","",VLOOKUP(P236,Listas!$A$73:$B$138,2))</f>
        <v/>
      </c>
      <c r="V236" s="45"/>
      <c r="W236" s="45"/>
      <c r="X236" s="26"/>
      <c r="Y236" s="45"/>
      <c r="Z236" s="45"/>
      <c r="AA236" s="45"/>
      <c r="AB236" s="45"/>
      <c r="AC236" s="45"/>
      <c r="AD236" s="45"/>
      <c r="AE236" s="45"/>
    </row>
    <row r="237" spans="2:31" ht="31.5" customHeight="1" x14ac:dyDescent="0.2"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6"/>
      <c r="P237" s="21"/>
      <c r="Q237" s="25" t="str">
        <f>IF(P237="","",VLOOKUP(P237,Listas!$A$73:$C$138,3))</f>
        <v/>
      </c>
      <c r="R237" s="25" t="str">
        <f>IF(Q237="","",_xlfn.XLOOKUP(Q237,Listas!$C$1:$C$67,Listas!$A$1:$A$67,"No encontrado",0))</f>
        <v/>
      </c>
      <c r="S237" s="25" t="str">
        <f>IF(Q237="","",_xlfn.XLOOKUP(Q237,Listas!$C$1:$C$67,Listas!$B$1:$B$67,"No encontrado",0))</f>
        <v/>
      </c>
      <c r="T237" s="25" t="str">
        <f>IF(Q237="","",_xlfn.XLOOKUP(Q237,Listas!$C$1:$C$67,Listas!$D$1:$D$67,"No encontrado",0))</f>
        <v/>
      </c>
      <c r="U237" s="23" t="str">
        <f>IF(P237="","",VLOOKUP(P237,Listas!$A$73:$B$138,2))</f>
        <v/>
      </c>
      <c r="V237" s="45"/>
      <c r="W237" s="45"/>
      <c r="X237" s="26"/>
      <c r="Y237" s="45"/>
      <c r="Z237" s="45"/>
      <c r="AA237" s="45"/>
      <c r="AB237" s="45"/>
      <c r="AC237" s="45"/>
      <c r="AD237" s="45"/>
      <c r="AE237" s="45"/>
    </row>
    <row r="238" spans="2:31" ht="31.5" customHeight="1" x14ac:dyDescent="0.2"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6"/>
      <c r="P238" s="21"/>
      <c r="Q238" s="25" t="str">
        <f>IF(P238="","",VLOOKUP(P238,Listas!$A$73:$C$138,3))</f>
        <v/>
      </c>
      <c r="R238" s="25" t="str">
        <f>IF(Q238="","",_xlfn.XLOOKUP(Q238,Listas!$C$1:$C$67,Listas!$A$1:$A$67,"No encontrado",0))</f>
        <v/>
      </c>
      <c r="S238" s="25" t="str">
        <f>IF(Q238="","",_xlfn.XLOOKUP(Q238,Listas!$C$1:$C$67,Listas!$B$1:$B$67,"No encontrado",0))</f>
        <v/>
      </c>
      <c r="T238" s="25" t="str">
        <f>IF(Q238="","",_xlfn.XLOOKUP(Q238,Listas!$C$1:$C$67,Listas!$D$1:$D$67,"No encontrado",0))</f>
        <v/>
      </c>
      <c r="U238" s="23" t="str">
        <f>IF(P238="","",VLOOKUP(P238,Listas!$A$73:$B$138,2))</f>
        <v/>
      </c>
      <c r="V238" s="45"/>
      <c r="W238" s="45"/>
      <c r="X238" s="26"/>
      <c r="Y238" s="45"/>
      <c r="Z238" s="45"/>
      <c r="AA238" s="45"/>
      <c r="AB238" s="45"/>
      <c r="AC238" s="45"/>
      <c r="AD238" s="45"/>
      <c r="AE238" s="45"/>
    </row>
    <row r="239" spans="2:31" ht="31.5" customHeight="1" x14ac:dyDescent="0.2"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6"/>
      <c r="P239" s="21"/>
      <c r="Q239" s="25" t="str">
        <f>IF(P239="","",VLOOKUP(P239,Listas!$A$73:$C$138,3))</f>
        <v/>
      </c>
      <c r="R239" s="25" t="str">
        <f>IF(Q239="","",_xlfn.XLOOKUP(Q239,Listas!$C$1:$C$67,Listas!$A$1:$A$67,"No encontrado",0))</f>
        <v/>
      </c>
      <c r="S239" s="25" t="str">
        <f>IF(Q239="","",_xlfn.XLOOKUP(Q239,Listas!$C$1:$C$67,Listas!$B$1:$B$67,"No encontrado",0))</f>
        <v/>
      </c>
      <c r="T239" s="25" t="str">
        <f>IF(Q239="","",_xlfn.XLOOKUP(Q239,Listas!$C$1:$C$67,Listas!$D$1:$D$67,"No encontrado",0))</f>
        <v/>
      </c>
      <c r="U239" s="23" t="str">
        <f>IF(P239="","",VLOOKUP(P239,Listas!$A$73:$B$138,2))</f>
        <v/>
      </c>
      <c r="V239" s="45"/>
      <c r="W239" s="45"/>
      <c r="X239" s="26"/>
      <c r="Y239" s="45"/>
      <c r="Z239" s="45"/>
      <c r="AA239" s="45"/>
      <c r="AB239" s="45"/>
      <c r="AC239" s="45"/>
      <c r="AD239" s="45"/>
      <c r="AE239" s="45"/>
    </row>
    <row r="240" spans="2:31" ht="31.5" customHeight="1" x14ac:dyDescent="0.2"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6"/>
      <c r="P240" s="21"/>
      <c r="Q240" s="25" t="str">
        <f>IF(P240="","",VLOOKUP(P240,Listas!$A$73:$C$138,3))</f>
        <v/>
      </c>
      <c r="R240" s="25" t="str">
        <f>IF(Q240="","",_xlfn.XLOOKUP(Q240,Listas!$C$1:$C$67,Listas!$A$1:$A$67,"No encontrado",0))</f>
        <v/>
      </c>
      <c r="S240" s="25" t="str">
        <f>IF(Q240="","",_xlfn.XLOOKUP(Q240,Listas!$C$1:$C$67,Listas!$B$1:$B$67,"No encontrado",0))</f>
        <v/>
      </c>
      <c r="T240" s="25" t="str">
        <f>IF(Q240="","",_xlfn.XLOOKUP(Q240,Listas!$C$1:$C$67,Listas!$D$1:$D$67,"No encontrado",0))</f>
        <v/>
      </c>
      <c r="U240" s="23" t="str">
        <f>IF(P240="","",VLOOKUP(P240,Listas!$A$73:$B$138,2))</f>
        <v/>
      </c>
      <c r="V240" s="45"/>
      <c r="W240" s="45"/>
      <c r="X240" s="26"/>
      <c r="Y240" s="45"/>
      <c r="Z240" s="45"/>
      <c r="AA240" s="45"/>
      <c r="AB240" s="45"/>
      <c r="AC240" s="45"/>
      <c r="AD240" s="45"/>
      <c r="AE240" s="45"/>
    </row>
    <row r="241" spans="2:31" ht="31.5" customHeight="1" x14ac:dyDescent="0.2"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6"/>
      <c r="P241" s="21"/>
      <c r="Q241" s="25" t="str">
        <f>IF(P241="","",VLOOKUP(P241,Listas!$A$73:$C$138,3))</f>
        <v/>
      </c>
      <c r="R241" s="25" t="str">
        <f>IF(Q241="","",_xlfn.XLOOKUP(Q241,Listas!$C$1:$C$67,Listas!$A$1:$A$67,"No encontrado",0))</f>
        <v/>
      </c>
      <c r="S241" s="25" t="str">
        <f>IF(Q241="","",_xlfn.XLOOKUP(Q241,Listas!$C$1:$C$67,Listas!$B$1:$B$67,"No encontrado",0))</f>
        <v/>
      </c>
      <c r="T241" s="25" t="str">
        <f>IF(Q241="","",_xlfn.XLOOKUP(Q241,Listas!$C$1:$C$67,Listas!$D$1:$D$67,"No encontrado",0))</f>
        <v/>
      </c>
      <c r="U241" s="23" t="str">
        <f>IF(P241="","",VLOOKUP(P241,Listas!$A$73:$B$138,2))</f>
        <v/>
      </c>
      <c r="V241" s="45"/>
      <c r="W241" s="45"/>
      <c r="X241" s="26"/>
      <c r="Y241" s="45"/>
      <c r="Z241" s="45"/>
      <c r="AA241" s="45"/>
      <c r="AB241" s="45"/>
      <c r="AC241" s="45"/>
      <c r="AD241" s="45"/>
      <c r="AE241" s="45"/>
    </row>
    <row r="242" spans="2:31" ht="31.5" customHeight="1" x14ac:dyDescent="0.2"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6"/>
      <c r="P242" s="21"/>
      <c r="Q242" s="25" t="str">
        <f>IF(P242="","",VLOOKUP(P242,Listas!$A$73:$C$138,3))</f>
        <v/>
      </c>
      <c r="R242" s="25" t="str">
        <f>IF(Q242="","",_xlfn.XLOOKUP(Q242,Listas!$C$1:$C$67,Listas!$A$1:$A$67,"No encontrado",0))</f>
        <v/>
      </c>
      <c r="S242" s="25" t="str">
        <f>IF(Q242="","",_xlfn.XLOOKUP(Q242,Listas!$C$1:$C$67,Listas!$B$1:$B$67,"No encontrado",0))</f>
        <v/>
      </c>
      <c r="T242" s="25" t="str">
        <f>IF(Q242="","",_xlfn.XLOOKUP(Q242,Listas!$C$1:$C$67,Listas!$D$1:$D$67,"No encontrado",0))</f>
        <v/>
      </c>
      <c r="U242" s="23" t="str">
        <f>IF(P242="","",VLOOKUP(P242,Listas!$A$73:$B$138,2))</f>
        <v/>
      </c>
      <c r="V242" s="45"/>
      <c r="W242" s="45"/>
      <c r="X242" s="26"/>
      <c r="Y242" s="45"/>
      <c r="Z242" s="45"/>
      <c r="AA242" s="45"/>
      <c r="AB242" s="45"/>
      <c r="AC242" s="45"/>
      <c r="AD242" s="45"/>
      <c r="AE242" s="45"/>
    </row>
    <row r="243" spans="2:31" ht="31.5" customHeight="1" x14ac:dyDescent="0.2"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6"/>
      <c r="P243" s="21"/>
      <c r="Q243" s="25" t="str">
        <f>IF(P243="","",VLOOKUP(P243,Listas!$A$73:$C$138,3))</f>
        <v/>
      </c>
      <c r="R243" s="25" t="str">
        <f>IF(Q243="","",_xlfn.XLOOKUP(Q243,Listas!$C$1:$C$67,Listas!$A$1:$A$67,"No encontrado",0))</f>
        <v/>
      </c>
      <c r="S243" s="25" t="str">
        <f>IF(Q243="","",_xlfn.XLOOKUP(Q243,Listas!$C$1:$C$67,Listas!$B$1:$B$67,"No encontrado",0))</f>
        <v/>
      </c>
      <c r="T243" s="25" t="str">
        <f>IF(Q243="","",_xlfn.XLOOKUP(Q243,Listas!$C$1:$C$67,Listas!$D$1:$D$67,"No encontrado",0))</f>
        <v/>
      </c>
      <c r="U243" s="23" t="str">
        <f>IF(P243="","",VLOOKUP(P243,Listas!$A$73:$B$138,2))</f>
        <v/>
      </c>
      <c r="V243" s="45"/>
      <c r="W243" s="45"/>
      <c r="X243" s="26"/>
      <c r="Y243" s="45"/>
      <c r="Z243" s="45"/>
      <c r="AA243" s="45"/>
      <c r="AB243" s="45"/>
      <c r="AC243" s="45"/>
      <c r="AD243" s="45"/>
      <c r="AE243" s="45"/>
    </row>
    <row r="244" spans="2:31" ht="31.5" customHeight="1" x14ac:dyDescent="0.2"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6"/>
      <c r="P244" s="21"/>
      <c r="Q244" s="25" t="str">
        <f>IF(P244="","",VLOOKUP(P244,Listas!$A$73:$C$138,3))</f>
        <v/>
      </c>
      <c r="R244" s="25" t="str">
        <f>IF(Q244="","",_xlfn.XLOOKUP(Q244,Listas!$C$1:$C$67,Listas!$A$1:$A$67,"No encontrado",0))</f>
        <v/>
      </c>
      <c r="S244" s="25" t="str">
        <f>IF(Q244="","",_xlfn.XLOOKUP(Q244,Listas!$C$1:$C$67,Listas!$B$1:$B$67,"No encontrado",0))</f>
        <v/>
      </c>
      <c r="T244" s="25" t="str">
        <f>IF(Q244="","",_xlfn.XLOOKUP(Q244,Listas!$C$1:$C$67,Listas!$D$1:$D$67,"No encontrado",0))</f>
        <v/>
      </c>
      <c r="U244" s="23" t="str">
        <f>IF(P244="","",VLOOKUP(P244,Listas!$A$73:$B$138,2))</f>
        <v/>
      </c>
      <c r="V244" s="45"/>
      <c r="W244" s="45"/>
      <c r="X244" s="26"/>
      <c r="Y244" s="45"/>
      <c r="Z244" s="45"/>
      <c r="AA244" s="45"/>
      <c r="AB244" s="45"/>
      <c r="AC244" s="45"/>
      <c r="AD244" s="45"/>
      <c r="AE244" s="45"/>
    </row>
    <row r="245" spans="2:31" ht="31.5" customHeight="1" x14ac:dyDescent="0.2"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6"/>
      <c r="P245" s="21"/>
      <c r="Q245" s="25" t="str">
        <f>IF(P245="","",VLOOKUP(P245,Listas!$A$73:$C$138,3))</f>
        <v/>
      </c>
      <c r="R245" s="25" t="str">
        <f>IF(Q245="","",_xlfn.XLOOKUP(Q245,Listas!$C$1:$C$67,Listas!$A$1:$A$67,"No encontrado",0))</f>
        <v/>
      </c>
      <c r="S245" s="25" t="str">
        <f>IF(Q245="","",_xlfn.XLOOKUP(Q245,Listas!$C$1:$C$67,Listas!$B$1:$B$67,"No encontrado",0))</f>
        <v/>
      </c>
      <c r="T245" s="25" t="str">
        <f>IF(Q245="","",_xlfn.XLOOKUP(Q245,Listas!$C$1:$C$67,Listas!$D$1:$D$67,"No encontrado",0))</f>
        <v/>
      </c>
      <c r="U245" s="23" t="str">
        <f>IF(P245="","",VLOOKUP(P245,Listas!$A$73:$B$138,2))</f>
        <v/>
      </c>
      <c r="V245" s="45"/>
      <c r="W245" s="45"/>
      <c r="X245" s="26"/>
      <c r="Y245" s="45"/>
      <c r="Z245" s="45"/>
      <c r="AA245" s="45"/>
      <c r="AB245" s="45"/>
      <c r="AC245" s="45"/>
      <c r="AD245" s="45"/>
      <c r="AE245" s="45"/>
    </row>
    <row r="246" spans="2:31" ht="31.5" customHeight="1" x14ac:dyDescent="0.2"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6"/>
      <c r="P246" s="21"/>
      <c r="Q246" s="25" t="str">
        <f>IF(P246="","",VLOOKUP(P246,Listas!$A$73:$C$138,3))</f>
        <v/>
      </c>
      <c r="R246" s="25" t="str">
        <f>IF(Q246="","",_xlfn.XLOOKUP(Q246,Listas!$C$1:$C$67,Listas!$A$1:$A$67,"No encontrado",0))</f>
        <v/>
      </c>
      <c r="S246" s="25" t="str">
        <f>IF(Q246="","",_xlfn.XLOOKUP(Q246,Listas!$C$1:$C$67,Listas!$B$1:$B$67,"No encontrado",0))</f>
        <v/>
      </c>
      <c r="T246" s="25" t="str">
        <f>IF(Q246="","",_xlfn.XLOOKUP(Q246,Listas!$C$1:$C$67,Listas!$D$1:$D$67,"No encontrado",0))</f>
        <v/>
      </c>
      <c r="U246" s="23" t="str">
        <f>IF(P246="","",VLOOKUP(P246,Listas!$A$73:$B$138,2))</f>
        <v/>
      </c>
      <c r="V246" s="45"/>
      <c r="W246" s="45"/>
      <c r="X246" s="26"/>
      <c r="Y246" s="45"/>
      <c r="Z246" s="45"/>
      <c r="AA246" s="45"/>
      <c r="AB246" s="45"/>
      <c r="AC246" s="45"/>
      <c r="AD246" s="45"/>
      <c r="AE246" s="45"/>
    </row>
    <row r="247" spans="2:31" ht="31.5" customHeight="1" x14ac:dyDescent="0.2"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6"/>
      <c r="P247" s="21"/>
      <c r="Q247" s="25" t="str">
        <f>IF(P247="","",VLOOKUP(P247,Listas!$A$73:$C$138,3))</f>
        <v/>
      </c>
      <c r="R247" s="25" t="str">
        <f>IF(Q247="","",_xlfn.XLOOKUP(Q247,Listas!$C$1:$C$67,Listas!$A$1:$A$67,"No encontrado",0))</f>
        <v/>
      </c>
      <c r="S247" s="25" t="str">
        <f>IF(Q247="","",_xlfn.XLOOKUP(Q247,Listas!$C$1:$C$67,Listas!$B$1:$B$67,"No encontrado",0))</f>
        <v/>
      </c>
      <c r="T247" s="25" t="str">
        <f>IF(Q247="","",_xlfn.XLOOKUP(Q247,Listas!$C$1:$C$67,Listas!$D$1:$D$67,"No encontrado",0))</f>
        <v/>
      </c>
      <c r="U247" s="23" t="str">
        <f>IF(P247="","",VLOOKUP(P247,Listas!$A$73:$B$138,2))</f>
        <v/>
      </c>
      <c r="V247" s="45"/>
      <c r="W247" s="45"/>
      <c r="X247" s="26"/>
      <c r="Y247" s="45"/>
      <c r="Z247" s="45"/>
      <c r="AA247" s="45"/>
      <c r="AB247" s="45"/>
      <c r="AC247" s="45"/>
      <c r="AD247" s="45"/>
      <c r="AE247" s="45"/>
    </row>
  </sheetData>
  <mergeCells count="41">
    <mergeCell ref="AA11:AE11"/>
    <mergeCell ref="AA12:AE12"/>
    <mergeCell ref="F12:H12"/>
    <mergeCell ref="V11:Z11"/>
    <mergeCell ref="Q11:T11"/>
    <mergeCell ref="Q12:T12"/>
    <mergeCell ref="L11:P11"/>
    <mergeCell ref="L12:P12"/>
    <mergeCell ref="B12:E12"/>
    <mergeCell ref="O14:U14"/>
    <mergeCell ref="V14:Y14"/>
    <mergeCell ref="Z14:AC14"/>
    <mergeCell ref="B14:E14"/>
    <mergeCell ref="F14:N14"/>
    <mergeCell ref="V12:Z12"/>
    <mergeCell ref="B6:E6"/>
    <mergeCell ref="B8:E8"/>
    <mergeCell ref="L10:P10"/>
    <mergeCell ref="Q6:T6"/>
    <mergeCell ref="Q7:T7"/>
    <mergeCell ref="Q8:T8"/>
    <mergeCell ref="Q9:T9"/>
    <mergeCell ref="Q10:T10"/>
    <mergeCell ref="L6:P6"/>
    <mergeCell ref="L7:P7"/>
    <mergeCell ref="L8:P8"/>
    <mergeCell ref="L9:P9"/>
    <mergeCell ref="F10:H10"/>
    <mergeCell ref="F8:H8"/>
    <mergeCell ref="F6:H6"/>
    <mergeCell ref="B10:E10"/>
    <mergeCell ref="AA6:AE6"/>
    <mergeCell ref="AA7:AE7"/>
    <mergeCell ref="AA8:AE8"/>
    <mergeCell ref="AA9:AE9"/>
    <mergeCell ref="AA10:AE10"/>
    <mergeCell ref="V6:Z6"/>
    <mergeCell ref="V7:Z7"/>
    <mergeCell ref="V8:Z8"/>
    <mergeCell ref="V9:Z9"/>
    <mergeCell ref="V10:Z10"/>
  </mergeCells>
  <conditionalFormatting sqref="Q16:U247 W16:W247 Y16:AC247">
    <cfRule type="containsBlanks" dxfId="6" priority="1">
      <formula>LEN(TRIM(Q16))=0</formula>
    </cfRule>
  </conditionalFormatting>
  <conditionalFormatting sqref="AC16:AC216">
    <cfRule type="cellIs" dxfId="5" priority="4" operator="equal">
      <formula>"Intolerable"</formula>
    </cfRule>
    <cfRule type="cellIs" dxfId="4" priority="5" operator="equal">
      <formula>"Importante"</formula>
    </cfRule>
    <cfRule type="cellIs" dxfId="3" priority="6" operator="equal">
      <formula>"Moderado"</formula>
    </cfRule>
    <cfRule type="cellIs" dxfId="2" priority="7" operator="equal">
      <formula>"Tolerable"</formula>
    </cfRule>
  </conditionalFormatting>
  <dataValidations count="3">
    <dataValidation type="list" allowBlank="1" showErrorMessage="1" sqref="V17:V216" xr:uid="{00250091-00B9-4DC7-BF48-001A00F7006B}">
      <formula1>"1,2,3,4,5"</formula1>
    </dataValidation>
    <dataValidation type="list" allowBlank="1" showErrorMessage="1" sqref="G16:G216" xr:uid="{002B0052-0063-44CB-8924-00D600090095}">
      <formula1>"RUTINARIA,NO RUTINARIA"</formula1>
    </dataValidation>
    <dataValidation type="list" allowBlank="1" showInputMessage="1" showErrorMessage="1" sqref="O16" xr:uid="{8ADFC512-4399-4A75-BC95-8FEDC2C5121F}">
      <formula1>"SEGURIDAD,SALUD,MEDIOAMBIENTE"</formula1>
    </dataValidation>
  </dataValidations>
  <pageMargins left="0.7" right="0.7" top="0.75" bottom="0.75" header="0" footer="0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000-000002000000}">
          <x14:formula1>
            <xm:f>Listas!$G$2:$G$229</xm:f>
          </x14:formula1>
          <xm:sqref>K16:K216</xm:sqref>
        </x14:dataValidation>
        <x14:dataValidation type="list" allowBlank="1" showErrorMessage="1" xr:uid="{675552B0-D1CF-4FAE-BE26-30116538E109}">
          <x14:formula1>
            <xm:f>Listas!$I$9:$I$13</xm:f>
          </x14:formula1>
          <xm:sqref>X16:X247</xm:sqref>
        </x14:dataValidation>
        <x14:dataValidation type="list" allowBlank="1" showInputMessage="1" showErrorMessage="1" xr:uid="{2933028B-6A4D-49C5-B54A-9D82156BB33F}">
          <x14:formula1>
            <xm:f>Listas!$A$73:$A$138</xm:f>
          </x14:formula1>
          <xm:sqref>P16:P247</xm:sqref>
        </x14:dataValidation>
        <x14:dataValidation type="list" allowBlank="1" showErrorMessage="1" xr:uid="{7E54311D-DB33-4450-AAF6-A401C5460650}">
          <x14:formula1>
            <xm:f>Listas!$I$2:$I$6</xm:f>
          </x14:formula1>
          <xm:sqref>V16</xm:sqref>
        </x14:dataValidation>
        <x14:dataValidation type="list" allowBlank="1" showErrorMessage="1" xr:uid="{00000000-0002-0000-0000-000001000000}">
          <x14:formula1>
            <xm:f>Listas!$I$23:$I$26</xm:f>
          </x14:formula1>
          <xm:sqref>AP14 AL16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00"/>
  <sheetViews>
    <sheetView zoomScale="70" zoomScaleNormal="70" workbookViewId="0">
      <selection activeCell="C9" sqref="C9"/>
    </sheetView>
  </sheetViews>
  <sheetFormatPr baseColWidth="10" defaultColWidth="12.5703125" defaultRowHeight="15" customHeight="1" x14ac:dyDescent="0.2"/>
  <cols>
    <col min="1" max="1" width="37.42578125" style="36" customWidth="1"/>
    <col min="2" max="2" width="44.42578125" style="1" customWidth="1"/>
    <col min="3" max="7" width="44.42578125" style="36" customWidth="1"/>
    <col min="8" max="26" width="11.42578125" style="36" customWidth="1"/>
    <col min="27" max="16384" width="12.5703125" style="36"/>
  </cols>
  <sheetData>
    <row r="1" spans="1:7" customFormat="1" ht="27.75" customHeight="1" x14ac:dyDescent="0.2">
      <c r="A1" s="68" t="s">
        <v>35</v>
      </c>
      <c r="B1" s="71"/>
      <c r="C1" s="71"/>
      <c r="D1" s="71"/>
      <c r="E1" s="71"/>
      <c r="F1" s="71"/>
      <c r="G1" s="72"/>
    </row>
    <row r="2" spans="1:7" customFormat="1" ht="27.75" customHeight="1" x14ac:dyDescent="0.2">
      <c r="A2" s="14" t="s">
        <v>36</v>
      </c>
      <c r="B2" s="14" t="s">
        <v>37</v>
      </c>
      <c r="C2" s="14" t="s">
        <v>38</v>
      </c>
      <c r="D2" s="14" t="s">
        <v>39</v>
      </c>
      <c r="E2" s="14" t="s">
        <v>40</v>
      </c>
      <c r="F2" s="14" t="s">
        <v>41</v>
      </c>
      <c r="G2" s="47" t="s">
        <v>42</v>
      </c>
    </row>
    <row r="3" spans="1:7" ht="27.75" customHeight="1" x14ac:dyDescent="0.2">
      <c r="A3" s="1"/>
      <c r="C3" s="1"/>
      <c r="D3" s="1"/>
      <c r="E3" s="1"/>
      <c r="F3" s="1"/>
      <c r="G3" s="17" t="str">
        <f>IF(F3="","",VLOOKUP(F3,Listas!$I$16:$J$20,2))</f>
        <v/>
      </c>
    </row>
    <row r="4" spans="1:7" ht="27.75" customHeight="1" x14ac:dyDescent="0.2">
      <c r="A4" s="1"/>
      <c r="C4" s="1"/>
      <c r="D4" s="1"/>
      <c r="E4" s="1"/>
      <c r="F4" s="1"/>
      <c r="G4" s="17" t="str">
        <f>IF(F4="","",VLOOKUP(F4,Listas!$I$16:$J$20,2))</f>
        <v/>
      </c>
    </row>
    <row r="5" spans="1:7" ht="27.75" customHeight="1" x14ac:dyDescent="0.2">
      <c r="A5" s="1"/>
      <c r="C5" s="1"/>
      <c r="D5" s="1"/>
      <c r="E5" s="1"/>
      <c r="F5" s="1"/>
      <c r="G5" s="17" t="str">
        <f>IF(F5="","",VLOOKUP(F5,Listas!$I$16:$J$20,2))</f>
        <v/>
      </c>
    </row>
    <row r="6" spans="1:7" ht="27.75" customHeight="1" x14ac:dyDescent="0.2">
      <c r="A6" s="1"/>
      <c r="C6" s="1"/>
      <c r="D6" s="1"/>
      <c r="E6" s="1"/>
      <c r="F6" s="1"/>
      <c r="G6" s="17" t="str">
        <f>IF(F6="","",VLOOKUP(F6,Listas!$I$16:$J$20,2))</f>
        <v/>
      </c>
    </row>
    <row r="7" spans="1:7" ht="27.75" customHeight="1" x14ac:dyDescent="0.2">
      <c r="A7" s="1"/>
      <c r="C7" s="1"/>
      <c r="D7" s="1"/>
      <c r="E7" s="1"/>
      <c r="F7" s="1"/>
      <c r="G7" s="17" t="str">
        <f>IF(F7="","",VLOOKUP(F7,Listas!$I$16:$J$20,2))</f>
        <v/>
      </c>
    </row>
    <row r="8" spans="1:7" ht="27.75" customHeight="1" x14ac:dyDescent="0.2">
      <c r="A8" s="1"/>
      <c r="C8" s="1"/>
      <c r="D8" s="1"/>
      <c r="E8" s="1"/>
      <c r="F8" s="1"/>
      <c r="G8" s="17" t="str">
        <f>IF(F8="","",VLOOKUP(F8,Listas!$I$16:$J$20,2))</f>
        <v/>
      </c>
    </row>
    <row r="9" spans="1:7" ht="27.75" customHeight="1" x14ac:dyDescent="0.2">
      <c r="A9" s="1"/>
      <c r="C9" s="1"/>
      <c r="D9" s="1"/>
      <c r="E9" s="1"/>
      <c r="F9" s="1"/>
      <c r="G9" s="17" t="str">
        <f>IF(F9="","",VLOOKUP(F9,Listas!$I$16:$J$20,2))</f>
        <v/>
      </c>
    </row>
    <row r="10" spans="1:7" ht="27.75" customHeight="1" x14ac:dyDescent="0.2">
      <c r="A10" s="1"/>
      <c r="C10" s="1"/>
      <c r="D10" s="1"/>
      <c r="E10" s="1"/>
      <c r="F10" s="1"/>
      <c r="G10" s="17" t="str">
        <f>IF(F10="","",VLOOKUP(F10,Listas!$I$16:$J$20,2))</f>
        <v/>
      </c>
    </row>
    <row r="11" spans="1:7" ht="27.75" customHeight="1" x14ac:dyDescent="0.2">
      <c r="A11" s="1"/>
      <c r="C11" s="1"/>
      <c r="D11" s="1"/>
      <c r="E11" s="1"/>
      <c r="F11" s="1"/>
      <c r="G11" s="17" t="str">
        <f>IF(F11="","",VLOOKUP(F11,Listas!$I$16:$J$20,2))</f>
        <v/>
      </c>
    </row>
    <row r="12" spans="1:7" ht="27.75" customHeight="1" x14ac:dyDescent="0.2">
      <c r="A12" s="1"/>
      <c r="C12" s="1"/>
      <c r="D12" s="1"/>
      <c r="E12" s="1"/>
      <c r="F12" s="1"/>
      <c r="G12" s="17" t="str">
        <f>IF(F12="","",VLOOKUP(F12,Listas!$I$16:$J$20,2))</f>
        <v/>
      </c>
    </row>
    <row r="13" spans="1:7" ht="27.75" customHeight="1" x14ac:dyDescent="0.2">
      <c r="A13" s="1"/>
      <c r="C13" s="1"/>
      <c r="D13" s="1"/>
      <c r="E13" s="1"/>
      <c r="F13" s="1"/>
      <c r="G13" s="17" t="str">
        <f>IF(F13="","",VLOOKUP(F13,Listas!$I$16:$J$20,2))</f>
        <v/>
      </c>
    </row>
    <row r="14" spans="1:7" ht="27.75" customHeight="1" x14ac:dyDescent="0.2">
      <c r="A14" s="1"/>
      <c r="C14" s="1"/>
      <c r="D14" s="1"/>
      <c r="E14" s="1"/>
      <c r="F14" s="1"/>
      <c r="G14" s="17" t="str">
        <f>IF(F14="","",VLOOKUP(F14,Listas!$I$16:$J$20,2))</f>
        <v/>
      </c>
    </row>
    <row r="15" spans="1:7" ht="27.75" customHeight="1" x14ac:dyDescent="0.2">
      <c r="A15" s="1"/>
      <c r="C15" s="1"/>
      <c r="D15" s="1"/>
      <c r="E15" s="1"/>
      <c r="F15" s="1"/>
      <c r="G15" s="17" t="str">
        <f>IF(F15="","",VLOOKUP(F15,Listas!$I$16:$J$20,2))</f>
        <v/>
      </c>
    </row>
    <row r="16" spans="1:7" ht="27.75" customHeight="1" x14ac:dyDescent="0.2">
      <c r="A16" s="1"/>
      <c r="C16" s="1"/>
      <c r="D16" s="1"/>
      <c r="E16" s="1"/>
      <c r="F16" s="1"/>
      <c r="G16" s="17" t="str">
        <f>IF(F16="","",VLOOKUP(F16,Listas!$I$16:$J$20,2))</f>
        <v/>
      </c>
    </row>
    <row r="17" spans="1:7" ht="27.75" customHeight="1" x14ac:dyDescent="0.2">
      <c r="A17" s="1"/>
      <c r="C17" s="1"/>
      <c r="D17" s="1"/>
      <c r="E17" s="1"/>
      <c r="F17" s="1"/>
      <c r="G17" s="17" t="str">
        <f>IF(F17="","",VLOOKUP(F17,Listas!$I$16:$J$20,2))</f>
        <v/>
      </c>
    </row>
    <row r="18" spans="1:7" ht="27.75" customHeight="1" x14ac:dyDescent="0.2">
      <c r="A18" s="1"/>
      <c r="C18" s="1"/>
      <c r="D18" s="1"/>
      <c r="E18" s="1"/>
      <c r="F18" s="1"/>
      <c r="G18" s="17" t="str">
        <f>IF(F18="","",VLOOKUP(F18,Listas!$I$16:$J$20,2))</f>
        <v/>
      </c>
    </row>
    <row r="19" spans="1:7" ht="27.75" customHeight="1" x14ac:dyDescent="0.2">
      <c r="A19" s="1"/>
      <c r="C19" s="1"/>
      <c r="D19" s="1"/>
      <c r="E19" s="1"/>
      <c r="F19" s="1"/>
      <c r="G19" s="17" t="str">
        <f>IF(F19="","",VLOOKUP(F19,Listas!$I$16:$J$20,2))</f>
        <v/>
      </c>
    </row>
    <row r="20" spans="1:7" ht="27.75" customHeight="1" x14ac:dyDescent="0.2">
      <c r="A20" s="1"/>
      <c r="C20" s="1"/>
      <c r="D20" s="1"/>
      <c r="E20" s="1"/>
      <c r="F20" s="1"/>
      <c r="G20" s="17" t="str">
        <f>IF(F20="","",VLOOKUP(F20,Listas!$I$16:$J$20,2))</f>
        <v/>
      </c>
    </row>
    <row r="21" spans="1:7" ht="27.75" customHeight="1" x14ac:dyDescent="0.2">
      <c r="A21" s="1"/>
      <c r="C21" s="1"/>
      <c r="D21" s="1"/>
      <c r="E21" s="1"/>
      <c r="F21" s="1"/>
      <c r="G21" s="17" t="str">
        <f>IF(F21="","",VLOOKUP(F21,Listas!$I$16:$J$20,2))</f>
        <v/>
      </c>
    </row>
    <row r="22" spans="1:7" ht="27.75" customHeight="1" x14ac:dyDescent="0.2">
      <c r="A22" s="1"/>
      <c r="C22" s="1"/>
      <c r="D22" s="1"/>
      <c r="E22" s="1"/>
      <c r="F22" s="1"/>
      <c r="G22" s="17" t="str">
        <f>IF(F22="","",VLOOKUP(F22,Listas!$I$16:$J$20,2))</f>
        <v/>
      </c>
    </row>
    <row r="23" spans="1:7" ht="27.75" customHeight="1" x14ac:dyDescent="0.2">
      <c r="A23" s="1"/>
      <c r="C23" s="1"/>
      <c r="D23" s="1"/>
      <c r="E23" s="1"/>
      <c r="F23" s="1"/>
      <c r="G23" s="17" t="str">
        <f>IF(F23="","",VLOOKUP(F23,Listas!$I$16:$J$20,2))</f>
        <v/>
      </c>
    </row>
    <row r="24" spans="1:7" ht="27.75" customHeight="1" x14ac:dyDescent="0.2">
      <c r="A24" s="1"/>
      <c r="C24" s="1"/>
      <c r="D24" s="1"/>
      <c r="E24" s="1"/>
      <c r="F24" s="1"/>
      <c r="G24" s="17" t="str">
        <f>IF(F24="","",VLOOKUP(F24,Listas!$I$16:$J$20,2))</f>
        <v/>
      </c>
    </row>
    <row r="25" spans="1:7" ht="27.75" customHeight="1" x14ac:dyDescent="0.2">
      <c r="A25" s="1"/>
      <c r="C25" s="1"/>
      <c r="D25" s="1"/>
      <c r="E25" s="1"/>
      <c r="F25" s="1"/>
      <c r="G25" s="17" t="str">
        <f>IF(F25="","",VLOOKUP(F25,Listas!$I$16:$J$20,2))</f>
        <v/>
      </c>
    </row>
    <row r="26" spans="1:7" ht="27.75" customHeight="1" x14ac:dyDescent="0.2">
      <c r="A26" s="1"/>
      <c r="C26" s="1"/>
      <c r="D26" s="1"/>
      <c r="E26" s="1"/>
      <c r="F26" s="1"/>
      <c r="G26" s="17" t="str">
        <f>IF(F26="","",VLOOKUP(F26,Listas!$I$16:$J$20,2))</f>
        <v/>
      </c>
    </row>
    <row r="27" spans="1:7" ht="27.75" customHeight="1" x14ac:dyDescent="0.2">
      <c r="A27" s="1"/>
      <c r="C27" s="1"/>
      <c r="D27" s="1"/>
      <c r="E27" s="1"/>
      <c r="F27" s="1"/>
      <c r="G27" s="17" t="str">
        <f>IF(F27="","",VLOOKUP(F27,Listas!$I$16:$J$20,2))</f>
        <v/>
      </c>
    </row>
    <row r="28" spans="1:7" ht="27.75" customHeight="1" x14ac:dyDescent="0.2">
      <c r="A28" s="1"/>
      <c r="C28" s="1"/>
      <c r="D28" s="1"/>
      <c r="E28" s="1"/>
      <c r="F28" s="1"/>
      <c r="G28" s="17" t="str">
        <f>IF(F28="","",VLOOKUP(F28,Listas!$I$16:$J$20,2))</f>
        <v/>
      </c>
    </row>
    <row r="29" spans="1:7" ht="27.75" customHeight="1" x14ac:dyDescent="0.2">
      <c r="A29" s="1"/>
      <c r="C29" s="1"/>
      <c r="D29" s="1"/>
      <c r="E29" s="1"/>
      <c r="F29" s="1"/>
      <c r="G29" s="17" t="str">
        <f>IF(F29="","",VLOOKUP(F29,Listas!$I$16:$J$20,2))</f>
        <v/>
      </c>
    </row>
    <row r="30" spans="1:7" ht="27.75" customHeight="1" x14ac:dyDescent="0.2">
      <c r="A30" s="1"/>
      <c r="C30" s="1"/>
      <c r="D30" s="1"/>
      <c r="E30" s="1"/>
      <c r="F30" s="1"/>
      <c r="G30" s="17" t="str">
        <f>IF(F30="","",VLOOKUP(F30,Listas!$I$16:$J$20,2))</f>
        <v/>
      </c>
    </row>
    <row r="31" spans="1:7" ht="27.75" customHeight="1" x14ac:dyDescent="0.2">
      <c r="A31" s="1"/>
      <c r="C31" s="1"/>
      <c r="D31" s="1"/>
      <c r="E31" s="1"/>
      <c r="F31" s="1"/>
      <c r="G31" s="17" t="str">
        <f>IF(F31="","",VLOOKUP(F31,Listas!$I$16:$J$20,2))</f>
        <v/>
      </c>
    </row>
    <row r="32" spans="1:7" ht="27.75" customHeight="1" x14ac:dyDescent="0.2">
      <c r="A32" s="1"/>
      <c r="C32" s="1"/>
      <c r="D32" s="1"/>
      <c r="E32" s="1"/>
      <c r="F32" s="1"/>
      <c r="G32" s="17" t="str">
        <f>IF(F32="","",VLOOKUP(F32,Listas!$I$16:$J$20,2))</f>
        <v/>
      </c>
    </row>
    <row r="33" spans="1:7" ht="27.75" customHeight="1" x14ac:dyDescent="0.2">
      <c r="A33" s="1"/>
      <c r="C33" s="1"/>
      <c r="D33" s="1"/>
      <c r="E33" s="1"/>
      <c r="F33" s="1"/>
      <c r="G33" s="17" t="str">
        <f>IF(F33="","",VLOOKUP(F33,Listas!$I$16:$J$20,2))</f>
        <v/>
      </c>
    </row>
    <row r="34" spans="1:7" ht="27.75" customHeight="1" x14ac:dyDescent="0.2">
      <c r="A34" s="1"/>
      <c r="C34" s="1"/>
      <c r="D34" s="1"/>
      <c r="E34" s="1"/>
      <c r="F34" s="1"/>
      <c r="G34" s="17" t="str">
        <f>IF(F34="","",VLOOKUP(F34,Listas!$I$16:$J$20,2))</f>
        <v/>
      </c>
    </row>
    <row r="35" spans="1:7" ht="27.75" customHeight="1" x14ac:dyDescent="0.2">
      <c r="A35" s="1"/>
      <c r="C35" s="1"/>
      <c r="D35" s="1"/>
      <c r="E35" s="1"/>
      <c r="F35" s="1"/>
      <c r="G35" s="17" t="str">
        <f>IF(F35="","",VLOOKUP(F35,Listas!$I$16:$J$20,2))</f>
        <v/>
      </c>
    </row>
    <row r="36" spans="1:7" ht="27.75" customHeight="1" x14ac:dyDescent="0.2">
      <c r="A36" s="1"/>
      <c r="C36" s="1"/>
      <c r="D36" s="1"/>
      <c r="E36" s="1"/>
      <c r="F36" s="1"/>
      <c r="G36" s="17" t="str">
        <f>IF(F36="","",VLOOKUP(F36,Listas!$I$16:$J$20,2))</f>
        <v/>
      </c>
    </row>
    <row r="37" spans="1:7" ht="27.75" customHeight="1" x14ac:dyDescent="0.2">
      <c r="A37" s="1"/>
      <c r="C37" s="1"/>
      <c r="D37" s="1"/>
      <c r="E37" s="1"/>
      <c r="F37" s="1"/>
      <c r="G37" s="17" t="str">
        <f>IF(F37="","",VLOOKUP(F37,Listas!$I$16:$J$20,2))</f>
        <v/>
      </c>
    </row>
    <row r="38" spans="1:7" ht="27.75" customHeight="1" x14ac:dyDescent="0.2">
      <c r="A38" s="1"/>
      <c r="C38" s="1"/>
      <c r="D38" s="1"/>
      <c r="E38" s="1"/>
      <c r="F38" s="1"/>
      <c r="G38" s="17" t="str">
        <f>IF(F38="","",VLOOKUP(F38,Listas!$I$16:$J$20,2))</f>
        <v/>
      </c>
    </row>
    <row r="39" spans="1:7" ht="27.75" customHeight="1" x14ac:dyDescent="0.2">
      <c r="A39" s="1"/>
      <c r="C39" s="1"/>
      <c r="D39" s="1"/>
      <c r="E39" s="1"/>
      <c r="F39" s="1"/>
      <c r="G39" s="17" t="str">
        <f>IF(F39="","",VLOOKUP(F39,Listas!$I$16:$J$20,2))</f>
        <v/>
      </c>
    </row>
    <row r="40" spans="1:7" ht="27.75" customHeight="1" x14ac:dyDescent="0.2">
      <c r="A40" s="1"/>
      <c r="C40" s="1"/>
      <c r="D40" s="1"/>
      <c r="E40" s="1"/>
      <c r="F40" s="1"/>
      <c r="G40" s="17" t="str">
        <f>IF(F40="","",VLOOKUP(F40,Listas!$I$16:$J$20,2))</f>
        <v/>
      </c>
    </row>
    <row r="41" spans="1:7" ht="27.75" customHeight="1" x14ac:dyDescent="0.2">
      <c r="A41" s="1"/>
      <c r="C41" s="1"/>
      <c r="D41" s="1"/>
      <c r="E41" s="1"/>
      <c r="F41" s="1"/>
      <c r="G41" s="17" t="str">
        <f>IF(F41="","",VLOOKUP(F41,Listas!$I$16:$J$20,2))</f>
        <v/>
      </c>
    </row>
    <row r="42" spans="1:7" ht="27.75" customHeight="1" x14ac:dyDescent="0.2">
      <c r="A42" s="1"/>
      <c r="C42" s="1"/>
      <c r="D42" s="1"/>
      <c r="E42" s="1"/>
      <c r="F42" s="1"/>
      <c r="G42" s="17" t="str">
        <f>IF(F42="","",VLOOKUP(F42,Listas!$I$16:$J$20,2))</f>
        <v/>
      </c>
    </row>
    <row r="43" spans="1:7" ht="27.75" customHeight="1" x14ac:dyDescent="0.2">
      <c r="A43" s="1"/>
      <c r="C43" s="1"/>
      <c r="D43" s="1"/>
      <c r="E43" s="1"/>
      <c r="F43" s="1"/>
      <c r="G43" s="17" t="str">
        <f>IF(F43="","",VLOOKUP(F43,Listas!$I$16:$J$20,2))</f>
        <v/>
      </c>
    </row>
    <row r="44" spans="1:7" ht="27.75" customHeight="1" x14ac:dyDescent="0.2">
      <c r="A44" s="1"/>
      <c r="C44" s="1"/>
      <c r="D44" s="1"/>
      <c r="E44" s="1"/>
      <c r="F44" s="1"/>
      <c r="G44" s="17" t="str">
        <f>IF(F44="","",VLOOKUP(F44,Listas!$I$16:$J$20,2))</f>
        <v/>
      </c>
    </row>
    <row r="45" spans="1:7" ht="27.75" customHeight="1" x14ac:dyDescent="0.2">
      <c r="A45" s="1"/>
      <c r="C45" s="1"/>
      <c r="D45" s="1"/>
      <c r="E45" s="1"/>
      <c r="F45" s="1"/>
      <c r="G45" s="17" t="str">
        <f>IF(F45="","",VLOOKUP(F45,Listas!$I$16:$J$20,2))</f>
        <v/>
      </c>
    </row>
    <row r="46" spans="1:7" ht="27.75" customHeight="1" x14ac:dyDescent="0.2">
      <c r="A46" s="1"/>
      <c r="C46" s="1"/>
      <c r="D46" s="1"/>
      <c r="E46" s="1"/>
      <c r="F46" s="1"/>
      <c r="G46" s="17" t="str">
        <f>IF(F46="","",VLOOKUP(F46,Listas!$I$16:$J$20,2))</f>
        <v/>
      </c>
    </row>
    <row r="47" spans="1:7" ht="27.75" customHeight="1" x14ac:dyDescent="0.2">
      <c r="A47" s="1"/>
      <c r="C47" s="1"/>
      <c r="D47" s="1"/>
      <c r="E47" s="1"/>
      <c r="F47" s="1"/>
      <c r="G47" s="17" t="str">
        <f>IF(F47="","",VLOOKUP(F47,Listas!$I$16:$J$20,2))</f>
        <v/>
      </c>
    </row>
    <row r="48" spans="1:7" ht="27.75" customHeight="1" x14ac:dyDescent="0.2">
      <c r="A48" s="1"/>
      <c r="C48" s="1"/>
      <c r="D48" s="1"/>
      <c r="E48" s="1"/>
      <c r="F48" s="1"/>
      <c r="G48" s="17" t="str">
        <f>IF(F48="","",VLOOKUP(F48,Listas!$I$16:$J$20,2))</f>
        <v/>
      </c>
    </row>
    <row r="49" spans="1:7" ht="27.75" customHeight="1" x14ac:dyDescent="0.2">
      <c r="A49" s="1"/>
      <c r="C49" s="1"/>
      <c r="D49" s="1"/>
      <c r="E49" s="1"/>
      <c r="F49" s="1"/>
      <c r="G49" s="17" t="str">
        <f>IF(F49="","",VLOOKUP(F49,Listas!$I$16:$J$20,2))</f>
        <v/>
      </c>
    </row>
    <row r="50" spans="1:7" ht="27.75" customHeight="1" x14ac:dyDescent="0.2">
      <c r="A50" s="1"/>
      <c r="C50" s="1"/>
      <c r="D50" s="1"/>
      <c r="E50" s="1"/>
      <c r="F50" s="1"/>
      <c r="G50" s="17" t="str">
        <f>IF(F50="","",VLOOKUP(F50,Listas!$I$16:$J$20,2))</f>
        <v/>
      </c>
    </row>
    <row r="51" spans="1:7" ht="27.75" customHeight="1" x14ac:dyDescent="0.2">
      <c r="A51" s="1"/>
      <c r="C51" s="1"/>
      <c r="D51" s="1"/>
      <c r="E51" s="1"/>
      <c r="F51" s="1"/>
      <c r="G51" s="17" t="str">
        <f>IF(F51="","",VLOOKUP(F51,Listas!$I$16:$J$20,2))</f>
        <v/>
      </c>
    </row>
    <row r="52" spans="1:7" ht="27.75" customHeight="1" x14ac:dyDescent="0.2">
      <c r="A52" s="1"/>
      <c r="C52" s="1"/>
      <c r="D52" s="1"/>
      <c r="E52" s="1"/>
      <c r="F52" s="1"/>
      <c r="G52" s="17" t="str">
        <f>IF(F52="","",VLOOKUP(F52,Listas!$I$16:$J$20,2))</f>
        <v/>
      </c>
    </row>
    <row r="53" spans="1:7" ht="27.75" customHeight="1" x14ac:dyDescent="0.2">
      <c r="A53" s="1"/>
      <c r="C53" s="1"/>
      <c r="D53" s="1"/>
      <c r="E53" s="1"/>
      <c r="F53" s="1"/>
      <c r="G53" s="17" t="str">
        <f>IF(F53="","",VLOOKUP(F53,Listas!$I$16:$J$20,2))</f>
        <v/>
      </c>
    </row>
    <row r="54" spans="1:7" ht="27.75" customHeight="1" x14ac:dyDescent="0.2">
      <c r="A54" s="1"/>
      <c r="C54" s="1"/>
      <c r="D54" s="1"/>
      <c r="E54" s="1"/>
      <c r="F54" s="1"/>
      <c r="G54" s="17" t="str">
        <f>IF(F54="","",VLOOKUP(F54,Listas!$I$16:$J$20,2))</f>
        <v/>
      </c>
    </row>
    <row r="55" spans="1:7" ht="27.75" customHeight="1" x14ac:dyDescent="0.2">
      <c r="A55" s="1"/>
      <c r="C55" s="1"/>
      <c r="D55" s="1"/>
      <c r="E55" s="1"/>
      <c r="F55" s="1"/>
      <c r="G55" s="17" t="str">
        <f>IF(F55="","",VLOOKUP(F55,Listas!$I$16:$J$20,2))</f>
        <v/>
      </c>
    </row>
    <row r="56" spans="1:7" ht="27.75" customHeight="1" x14ac:dyDescent="0.2">
      <c r="A56" s="1"/>
      <c r="C56" s="1"/>
      <c r="D56" s="1"/>
      <c r="E56" s="1"/>
      <c r="F56" s="1"/>
      <c r="G56" s="17" t="str">
        <f>IF(F56="","",VLOOKUP(F56,Listas!$I$16:$J$20,2))</f>
        <v/>
      </c>
    </row>
    <row r="57" spans="1:7" ht="27.75" customHeight="1" x14ac:dyDescent="0.2">
      <c r="A57" s="1"/>
      <c r="C57" s="1"/>
      <c r="D57" s="1"/>
      <c r="E57" s="1"/>
      <c r="F57" s="1"/>
      <c r="G57" s="17" t="str">
        <f>IF(F57="","",VLOOKUP(F57,Listas!$I$16:$J$20,2))</f>
        <v/>
      </c>
    </row>
    <row r="58" spans="1:7" ht="27.75" customHeight="1" x14ac:dyDescent="0.2">
      <c r="A58" s="1"/>
      <c r="C58" s="1"/>
      <c r="D58" s="1"/>
      <c r="E58" s="1"/>
      <c r="F58" s="1"/>
      <c r="G58" s="17" t="str">
        <f>IF(F58="","",VLOOKUP(F58,Listas!$I$16:$J$20,2))</f>
        <v/>
      </c>
    </row>
    <row r="59" spans="1:7" ht="27.75" customHeight="1" x14ac:dyDescent="0.2">
      <c r="A59" s="1"/>
      <c r="C59" s="1"/>
      <c r="D59" s="1"/>
      <c r="E59" s="1"/>
      <c r="F59" s="1"/>
      <c r="G59" s="17" t="str">
        <f>IF(F59="","",VLOOKUP(F59,Listas!$I$16:$J$20,2))</f>
        <v/>
      </c>
    </row>
    <row r="60" spans="1:7" ht="27.75" customHeight="1" x14ac:dyDescent="0.2">
      <c r="A60" s="1"/>
      <c r="C60" s="1"/>
      <c r="D60" s="1"/>
      <c r="E60" s="1"/>
      <c r="F60" s="1"/>
      <c r="G60" s="17" t="str">
        <f>IF(F60="","",VLOOKUP(F60,Listas!$I$16:$J$20,2))</f>
        <v/>
      </c>
    </row>
    <row r="61" spans="1:7" ht="27.75" customHeight="1" x14ac:dyDescent="0.2">
      <c r="A61" s="1"/>
      <c r="C61" s="1"/>
      <c r="D61" s="1"/>
      <c r="E61" s="1"/>
      <c r="F61" s="1"/>
      <c r="G61" s="17" t="str">
        <f>IF(F61="","",VLOOKUP(F61,Listas!$I$16:$J$20,2))</f>
        <v/>
      </c>
    </row>
    <row r="62" spans="1:7" ht="27.75" customHeight="1" x14ac:dyDescent="0.2">
      <c r="A62" s="1"/>
      <c r="C62" s="1"/>
      <c r="D62" s="1"/>
      <c r="E62" s="1"/>
      <c r="F62" s="1"/>
      <c r="G62" s="17" t="str">
        <f>IF(F62="","",VLOOKUP(F62,Listas!$I$16:$J$20,2))</f>
        <v/>
      </c>
    </row>
    <row r="63" spans="1:7" ht="27.75" customHeight="1" x14ac:dyDescent="0.2">
      <c r="A63" s="1"/>
      <c r="C63" s="1"/>
      <c r="D63" s="1"/>
      <c r="E63" s="1"/>
      <c r="F63" s="1"/>
      <c r="G63" s="17" t="str">
        <f>IF(F63="","",VLOOKUP(F63,Listas!$I$16:$J$20,2))</f>
        <v/>
      </c>
    </row>
    <row r="64" spans="1:7" ht="27.75" customHeight="1" x14ac:dyDescent="0.2">
      <c r="A64" s="1"/>
      <c r="C64" s="1"/>
      <c r="D64" s="1"/>
      <c r="E64" s="1"/>
      <c r="F64" s="1"/>
      <c r="G64" s="17" t="str">
        <f>IF(F64="","",VLOOKUP(F64,Listas!$I$16:$J$20,2))</f>
        <v/>
      </c>
    </row>
    <row r="65" spans="1:7" ht="27.75" customHeight="1" x14ac:dyDescent="0.2">
      <c r="A65" s="1"/>
      <c r="C65" s="1"/>
      <c r="D65" s="1"/>
      <c r="E65" s="1"/>
      <c r="F65" s="1"/>
      <c r="G65" s="17" t="str">
        <f>IF(F65="","",VLOOKUP(F65,Listas!$I$16:$J$20,2))</f>
        <v/>
      </c>
    </row>
    <row r="66" spans="1:7" ht="27.75" customHeight="1" x14ac:dyDescent="0.2">
      <c r="A66" s="1"/>
      <c r="C66" s="1"/>
      <c r="D66" s="1"/>
      <c r="E66" s="1"/>
      <c r="F66" s="1"/>
      <c r="G66" s="17" t="str">
        <f>IF(F66="","",VLOOKUP(F66,Listas!$I$16:$J$20,2))</f>
        <v/>
      </c>
    </row>
    <row r="67" spans="1:7" ht="27.75" customHeight="1" x14ac:dyDescent="0.2">
      <c r="A67" s="1"/>
      <c r="C67" s="1"/>
      <c r="D67" s="1"/>
      <c r="E67" s="1"/>
      <c r="F67" s="1"/>
      <c r="G67" s="17" t="str">
        <f>IF(F67="","",VLOOKUP(F67,Listas!$I$16:$J$20,2))</f>
        <v/>
      </c>
    </row>
    <row r="68" spans="1:7" ht="27.75" customHeight="1" x14ac:dyDescent="0.2">
      <c r="A68" s="1"/>
      <c r="C68" s="1"/>
      <c r="D68" s="1"/>
      <c r="E68" s="1"/>
      <c r="F68" s="1"/>
      <c r="G68" s="17" t="str">
        <f>IF(F68="","",VLOOKUP(F68,Listas!$I$16:$J$20,2))</f>
        <v/>
      </c>
    </row>
    <row r="69" spans="1:7" ht="27.75" customHeight="1" x14ac:dyDescent="0.2">
      <c r="A69" s="1"/>
      <c r="C69" s="1"/>
      <c r="D69" s="1"/>
      <c r="E69" s="1"/>
      <c r="F69" s="1"/>
      <c r="G69" s="17" t="str">
        <f>IF(F69="","",VLOOKUP(F69,Listas!$I$16:$J$20,2))</f>
        <v/>
      </c>
    </row>
    <row r="70" spans="1:7" ht="27.75" customHeight="1" x14ac:dyDescent="0.2">
      <c r="A70" s="1"/>
      <c r="C70" s="1"/>
      <c r="D70" s="1"/>
      <c r="E70" s="1"/>
      <c r="F70" s="1"/>
      <c r="G70" s="17" t="str">
        <f>IF(F70="","",VLOOKUP(F70,Listas!$I$16:$J$20,2))</f>
        <v/>
      </c>
    </row>
    <row r="71" spans="1:7" ht="27.75" customHeight="1" x14ac:dyDescent="0.2">
      <c r="A71" s="1"/>
      <c r="C71" s="1"/>
      <c r="D71" s="1"/>
      <c r="E71" s="1"/>
      <c r="F71" s="1"/>
      <c r="G71" s="17" t="str">
        <f>IF(F71="","",VLOOKUP(F71,Listas!$I$16:$J$20,2))</f>
        <v/>
      </c>
    </row>
    <row r="72" spans="1:7" ht="27.75" customHeight="1" x14ac:dyDescent="0.2">
      <c r="A72" s="1"/>
      <c r="C72" s="1"/>
      <c r="D72" s="1"/>
      <c r="E72" s="1"/>
      <c r="F72" s="1"/>
      <c r="G72" s="17" t="str">
        <f>IF(F72="","",VLOOKUP(F72,Listas!$I$16:$J$20,2))</f>
        <v/>
      </c>
    </row>
    <row r="73" spans="1:7" ht="27.75" customHeight="1" x14ac:dyDescent="0.2">
      <c r="A73" s="1"/>
      <c r="C73" s="1"/>
      <c r="D73" s="1"/>
      <c r="E73" s="1"/>
      <c r="F73" s="1"/>
      <c r="G73" s="17" t="str">
        <f>IF(F73="","",VLOOKUP(F73,Listas!$I$16:$J$20,2))</f>
        <v/>
      </c>
    </row>
    <row r="74" spans="1:7" ht="27.75" customHeight="1" x14ac:dyDescent="0.2">
      <c r="A74" s="1"/>
      <c r="C74" s="1"/>
      <c r="D74" s="1"/>
      <c r="E74" s="1"/>
      <c r="F74" s="1"/>
      <c r="G74" s="17" t="str">
        <f>IF(F74="","",VLOOKUP(F74,Listas!$I$16:$J$20,2))</f>
        <v/>
      </c>
    </row>
    <row r="75" spans="1:7" ht="27.75" customHeight="1" x14ac:dyDescent="0.2">
      <c r="A75" s="1"/>
      <c r="C75" s="1"/>
      <c r="D75" s="1"/>
      <c r="E75" s="1"/>
      <c r="F75" s="1"/>
      <c r="G75" s="17" t="str">
        <f>IF(F75="","",VLOOKUP(F75,Listas!$I$16:$J$20,2))</f>
        <v/>
      </c>
    </row>
    <row r="76" spans="1:7" ht="27.75" customHeight="1" x14ac:dyDescent="0.2">
      <c r="A76" s="1"/>
      <c r="C76" s="1"/>
      <c r="D76" s="1"/>
      <c r="E76" s="1"/>
      <c r="F76" s="1"/>
      <c r="G76" s="17" t="str">
        <f>IF(F76="","",VLOOKUP(F76,Listas!$I$16:$J$20,2))</f>
        <v/>
      </c>
    </row>
    <row r="77" spans="1:7" ht="27.75" customHeight="1" x14ac:dyDescent="0.2">
      <c r="A77" s="1"/>
      <c r="C77" s="1"/>
      <c r="D77" s="1"/>
      <c r="E77" s="1"/>
      <c r="F77" s="1"/>
      <c r="G77" s="17" t="str">
        <f>IF(F77="","",VLOOKUP(F77,Listas!$I$16:$J$20,2))</f>
        <v/>
      </c>
    </row>
    <row r="78" spans="1:7" ht="27.75" customHeight="1" x14ac:dyDescent="0.2">
      <c r="A78" s="1"/>
      <c r="C78" s="1"/>
      <c r="D78" s="1"/>
      <c r="E78" s="1"/>
      <c r="F78" s="1"/>
      <c r="G78" s="17" t="str">
        <f>IF(F78="","",VLOOKUP(F78,Listas!$I$16:$J$20,2))</f>
        <v/>
      </c>
    </row>
    <row r="79" spans="1:7" ht="27.75" customHeight="1" x14ac:dyDescent="0.2">
      <c r="A79" s="1"/>
      <c r="C79" s="1"/>
      <c r="D79" s="1"/>
      <c r="E79" s="1"/>
      <c r="F79" s="1"/>
      <c r="G79" s="17" t="str">
        <f>IF(F79="","",VLOOKUP(F79,Listas!$I$16:$J$20,2))</f>
        <v/>
      </c>
    </row>
    <row r="80" spans="1:7" ht="27.75" customHeight="1" x14ac:dyDescent="0.2">
      <c r="A80" s="1"/>
      <c r="C80" s="1"/>
      <c r="D80" s="1"/>
      <c r="E80" s="1"/>
      <c r="F80" s="1"/>
      <c r="G80" s="17" t="str">
        <f>IF(F80="","",VLOOKUP(F80,Listas!$I$16:$J$20,2))</f>
        <v/>
      </c>
    </row>
    <row r="81" spans="1:7" ht="27.75" customHeight="1" x14ac:dyDescent="0.2">
      <c r="A81" s="1"/>
      <c r="C81" s="1"/>
      <c r="D81" s="1"/>
      <c r="E81" s="1"/>
      <c r="F81" s="1"/>
      <c r="G81" s="17" t="str">
        <f>IF(F81="","",VLOOKUP(F81,Listas!$I$16:$J$20,2))</f>
        <v/>
      </c>
    </row>
    <row r="82" spans="1:7" ht="27.75" customHeight="1" x14ac:dyDescent="0.2">
      <c r="A82" s="1"/>
      <c r="C82" s="1"/>
      <c r="D82" s="1"/>
      <c r="E82" s="1"/>
      <c r="F82" s="1"/>
      <c r="G82" s="17" t="str">
        <f>IF(F82="","",VLOOKUP(F82,Listas!$I$16:$J$20,2))</f>
        <v/>
      </c>
    </row>
    <row r="83" spans="1:7" ht="27.75" customHeight="1" x14ac:dyDescent="0.2">
      <c r="A83" s="1"/>
      <c r="C83" s="1"/>
      <c r="D83" s="1"/>
      <c r="E83" s="1"/>
      <c r="F83" s="1"/>
      <c r="G83" s="17" t="str">
        <f>IF(F83="","",VLOOKUP(F83,Listas!$I$16:$J$20,2))</f>
        <v/>
      </c>
    </row>
    <row r="84" spans="1:7" ht="27.75" customHeight="1" x14ac:dyDescent="0.2">
      <c r="A84" s="1"/>
      <c r="C84" s="1"/>
      <c r="D84" s="1"/>
      <c r="E84" s="1"/>
      <c r="F84" s="1"/>
      <c r="G84" s="17" t="str">
        <f>IF(F84="","",VLOOKUP(F84,Listas!$I$16:$J$20,2))</f>
        <v/>
      </c>
    </row>
    <row r="85" spans="1:7" ht="27.75" customHeight="1" x14ac:dyDescent="0.2">
      <c r="A85" s="1"/>
      <c r="C85" s="1"/>
      <c r="D85" s="1"/>
      <c r="E85" s="1"/>
      <c r="F85" s="1"/>
      <c r="G85" s="17" t="str">
        <f>IF(F85="","",VLOOKUP(F85,Listas!$I$16:$J$20,2))</f>
        <v/>
      </c>
    </row>
    <row r="86" spans="1:7" ht="27.75" customHeight="1" x14ac:dyDescent="0.2">
      <c r="A86" s="1"/>
      <c r="C86" s="1"/>
      <c r="D86" s="1"/>
      <c r="E86" s="1"/>
      <c r="F86" s="1"/>
      <c r="G86" s="17" t="str">
        <f>IF(F86="","",VLOOKUP(F86,Listas!$I$16:$J$20,2))</f>
        <v/>
      </c>
    </row>
    <row r="87" spans="1:7" ht="27.75" customHeight="1" x14ac:dyDescent="0.2">
      <c r="A87" s="1"/>
      <c r="C87" s="1"/>
      <c r="D87" s="1"/>
      <c r="E87" s="1"/>
      <c r="F87" s="1"/>
      <c r="G87" s="17" t="str">
        <f>IF(F87="","",VLOOKUP(F87,Listas!$I$16:$J$20,2))</f>
        <v/>
      </c>
    </row>
    <row r="88" spans="1:7" ht="27.75" customHeight="1" x14ac:dyDescent="0.2">
      <c r="A88" s="1"/>
      <c r="C88" s="1"/>
      <c r="D88" s="1"/>
      <c r="E88" s="1"/>
      <c r="F88" s="1"/>
      <c r="G88" s="17" t="str">
        <f>IF(F88="","",VLOOKUP(F88,Listas!$I$16:$J$20,2))</f>
        <v/>
      </c>
    </row>
    <row r="89" spans="1:7" ht="27.75" customHeight="1" x14ac:dyDescent="0.2">
      <c r="A89" s="1"/>
      <c r="C89" s="1"/>
      <c r="D89" s="1"/>
      <c r="E89" s="1"/>
      <c r="F89" s="1"/>
      <c r="G89" s="17" t="str">
        <f>IF(F89="","",VLOOKUP(F89,Listas!$I$16:$J$20,2))</f>
        <v/>
      </c>
    </row>
    <row r="90" spans="1:7" ht="27.75" customHeight="1" x14ac:dyDescent="0.2">
      <c r="A90" s="1"/>
      <c r="C90" s="1"/>
      <c r="D90" s="1"/>
      <c r="E90" s="1"/>
      <c r="F90" s="1"/>
      <c r="G90" s="17" t="str">
        <f>IF(F90="","",VLOOKUP(F90,Listas!$I$16:$J$20,2))</f>
        <v/>
      </c>
    </row>
    <row r="91" spans="1:7" ht="27.75" customHeight="1" x14ac:dyDescent="0.2">
      <c r="A91" s="1"/>
      <c r="C91" s="1"/>
      <c r="D91" s="1"/>
      <c r="E91" s="1"/>
      <c r="F91" s="1"/>
      <c r="G91" s="17" t="str">
        <f>IF(F91="","",VLOOKUP(F91,Listas!$I$16:$J$20,2))</f>
        <v/>
      </c>
    </row>
    <row r="92" spans="1:7" ht="27.75" customHeight="1" x14ac:dyDescent="0.2">
      <c r="A92" s="1"/>
      <c r="C92" s="1"/>
      <c r="D92" s="1"/>
      <c r="E92" s="1"/>
      <c r="F92" s="1"/>
      <c r="G92" s="17" t="str">
        <f>IF(F92="","",VLOOKUP(F92,Listas!$I$16:$J$20,2))</f>
        <v/>
      </c>
    </row>
    <row r="93" spans="1:7" ht="27.75" customHeight="1" x14ac:dyDescent="0.2">
      <c r="A93" s="1"/>
      <c r="C93" s="1"/>
      <c r="D93" s="1"/>
      <c r="E93" s="1"/>
      <c r="F93" s="1"/>
      <c r="G93" s="17" t="str">
        <f>IF(F93="","",VLOOKUP(F93,Listas!$I$16:$J$20,2))</f>
        <v/>
      </c>
    </row>
    <row r="94" spans="1:7" ht="27.75" customHeight="1" x14ac:dyDescent="0.2">
      <c r="A94" s="1"/>
      <c r="C94" s="1"/>
      <c r="D94" s="1"/>
      <c r="E94" s="1"/>
      <c r="F94" s="1"/>
      <c r="G94" s="17" t="str">
        <f>IF(F94="","",VLOOKUP(F94,Listas!$I$16:$J$20,2))</f>
        <v/>
      </c>
    </row>
    <row r="95" spans="1:7" ht="27.75" customHeight="1" x14ac:dyDescent="0.2">
      <c r="A95" s="1"/>
      <c r="C95" s="1"/>
      <c r="D95" s="1"/>
      <c r="E95" s="1"/>
      <c r="F95" s="1"/>
      <c r="G95" s="17" t="str">
        <f>IF(F95="","",VLOOKUP(F95,Listas!$I$16:$J$20,2))</f>
        <v/>
      </c>
    </row>
    <row r="96" spans="1:7" ht="27.75" customHeight="1" x14ac:dyDescent="0.2">
      <c r="A96" s="1"/>
      <c r="C96" s="1"/>
      <c r="D96" s="1"/>
      <c r="E96" s="1"/>
      <c r="F96" s="1"/>
      <c r="G96" s="17" t="str">
        <f>IF(F96="","",VLOOKUP(F96,Listas!$I$16:$J$20,2))</f>
        <v/>
      </c>
    </row>
    <row r="97" spans="1:7" ht="27.75" customHeight="1" x14ac:dyDescent="0.2">
      <c r="A97" s="1"/>
      <c r="C97" s="1"/>
      <c r="D97" s="1"/>
      <c r="E97" s="1"/>
      <c r="F97" s="1"/>
      <c r="G97" s="17" t="str">
        <f>IF(F97="","",VLOOKUP(F97,Listas!$I$16:$J$20,2))</f>
        <v/>
      </c>
    </row>
    <row r="98" spans="1:7" ht="27.75" customHeight="1" x14ac:dyDescent="0.2">
      <c r="A98" s="1"/>
      <c r="C98" s="1"/>
      <c r="D98" s="1"/>
      <c r="E98" s="1"/>
      <c r="F98" s="1"/>
      <c r="G98" s="17" t="str">
        <f>IF(F98="","",VLOOKUP(F98,Listas!$I$16:$J$20,2))</f>
        <v/>
      </c>
    </row>
    <row r="99" spans="1:7" ht="27.75" customHeight="1" x14ac:dyDescent="0.2">
      <c r="A99" s="1"/>
      <c r="C99" s="1"/>
      <c r="D99" s="1"/>
      <c r="E99" s="1"/>
      <c r="F99" s="1"/>
      <c r="G99" s="17" t="str">
        <f>IF(F99="","",VLOOKUP(F99,Listas!$I$16:$J$20,2))</f>
        <v/>
      </c>
    </row>
    <row r="100" spans="1:7" ht="27.75" customHeight="1" x14ac:dyDescent="0.2">
      <c r="A100" s="1"/>
      <c r="C100" s="1"/>
      <c r="D100" s="1"/>
      <c r="E100" s="1"/>
      <c r="F100" s="1"/>
      <c r="G100" s="17" t="str">
        <f>IF(F100="","",VLOOKUP(F100,Listas!$I$16:$J$20,2))</f>
        <v/>
      </c>
    </row>
    <row r="101" spans="1:7" ht="27.75" customHeight="1" x14ac:dyDescent="0.2">
      <c r="A101" s="1"/>
      <c r="C101" s="1"/>
      <c r="D101" s="1"/>
      <c r="E101" s="1"/>
      <c r="F101" s="1"/>
      <c r="G101" s="17" t="str">
        <f>IF(F101="","",VLOOKUP(F101,Listas!$I$16:$J$20,2))</f>
        <v/>
      </c>
    </row>
    <row r="102" spans="1:7" ht="27.75" customHeight="1" x14ac:dyDescent="0.2">
      <c r="A102" s="1"/>
      <c r="C102" s="1"/>
      <c r="D102" s="1"/>
      <c r="E102" s="1"/>
      <c r="F102" s="1"/>
      <c r="G102" s="17" t="str">
        <f>IF(F102="","",VLOOKUP(F102,Listas!$I$16:$J$20,2))</f>
        <v/>
      </c>
    </row>
    <row r="103" spans="1:7" ht="27.75" customHeight="1" x14ac:dyDescent="0.2">
      <c r="A103" s="1"/>
      <c r="C103" s="1"/>
      <c r="D103" s="1"/>
      <c r="E103" s="1"/>
      <c r="F103" s="1"/>
      <c r="G103" s="17" t="str">
        <f>IF(F103="","",VLOOKUP(F103,Listas!$I$16:$J$20,2))</f>
        <v/>
      </c>
    </row>
    <row r="104" spans="1:7" ht="27.75" customHeight="1" x14ac:dyDescent="0.2">
      <c r="A104" s="1"/>
      <c r="C104" s="1"/>
      <c r="D104" s="1"/>
      <c r="E104" s="1"/>
      <c r="F104" s="1"/>
      <c r="G104" s="17" t="str">
        <f>IF(F104="","",VLOOKUP(F104,Listas!$I$16:$J$20,2))</f>
        <v/>
      </c>
    </row>
    <row r="105" spans="1:7" ht="27.75" customHeight="1" x14ac:dyDescent="0.2">
      <c r="A105" s="1"/>
      <c r="C105" s="1"/>
      <c r="D105" s="1"/>
      <c r="E105" s="1"/>
      <c r="F105" s="1"/>
      <c r="G105" s="17" t="str">
        <f>IF(F105="","",VLOOKUP(F105,Listas!$I$16:$J$20,2))</f>
        <v/>
      </c>
    </row>
    <row r="106" spans="1:7" ht="27.75" customHeight="1" x14ac:dyDescent="0.2">
      <c r="A106" s="1"/>
      <c r="C106" s="1"/>
      <c r="D106" s="1"/>
      <c r="E106" s="1"/>
      <c r="F106" s="1"/>
      <c r="G106" s="17" t="str">
        <f>IF(F106="","",VLOOKUP(F106,Listas!$I$16:$J$20,2))</f>
        <v/>
      </c>
    </row>
    <row r="107" spans="1:7" ht="27.75" customHeight="1" x14ac:dyDescent="0.2">
      <c r="A107" s="1"/>
      <c r="C107" s="1"/>
      <c r="D107" s="1"/>
      <c r="E107" s="1"/>
      <c r="F107" s="1"/>
      <c r="G107" s="17" t="str">
        <f>IF(F107="","",VLOOKUP(F107,Listas!$I$16:$J$20,2))</f>
        <v/>
      </c>
    </row>
    <row r="108" spans="1:7" ht="27.75" customHeight="1" x14ac:dyDescent="0.2">
      <c r="A108" s="1"/>
      <c r="C108" s="1"/>
      <c r="D108" s="1"/>
      <c r="E108" s="1"/>
      <c r="F108" s="1"/>
      <c r="G108" s="17" t="str">
        <f>IF(F108="","",VLOOKUP(F108,Listas!$I$16:$J$20,2))</f>
        <v/>
      </c>
    </row>
    <row r="109" spans="1:7" ht="27.75" customHeight="1" x14ac:dyDescent="0.2">
      <c r="A109" s="1"/>
      <c r="C109" s="1"/>
      <c r="D109" s="1"/>
      <c r="E109" s="1"/>
      <c r="F109" s="1"/>
      <c r="G109" s="17" t="str">
        <f>IF(F109="","",VLOOKUP(F109,Listas!$I$16:$J$20,2))</f>
        <v/>
      </c>
    </row>
    <row r="110" spans="1:7" ht="27.75" customHeight="1" x14ac:dyDescent="0.2">
      <c r="A110" s="1"/>
      <c r="C110" s="1"/>
      <c r="D110" s="1"/>
      <c r="E110" s="1"/>
      <c r="F110" s="1"/>
      <c r="G110" s="17" t="str">
        <f>IF(F110="","",VLOOKUP(F110,Listas!$I$16:$J$20,2))</f>
        <v/>
      </c>
    </row>
    <row r="111" spans="1:7" ht="27.75" customHeight="1" x14ac:dyDescent="0.2">
      <c r="A111" s="1"/>
      <c r="C111" s="1"/>
      <c r="D111" s="1"/>
      <c r="E111" s="1"/>
      <c r="F111" s="1"/>
      <c r="G111" s="17" t="str">
        <f>IF(F111="","",VLOOKUP(F111,Listas!$I$16:$J$20,2))</f>
        <v/>
      </c>
    </row>
    <row r="112" spans="1:7" ht="27.75" customHeight="1" x14ac:dyDescent="0.2">
      <c r="A112" s="1"/>
      <c r="C112" s="1"/>
      <c r="D112" s="1"/>
      <c r="E112" s="1"/>
      <c r="F112" s="1"/>
      <c r="G112" s="17" t="str">
        <f>IF(F112="","",VLOOKUP(F112,Listas!$I$16:$J$20,2))</f>
        <v/>
      </c>
    </row>
    <row r="113" spans="1:7" ht="27.75" customHeight="1" x14ac:dyDescent="0.2">
      <c r="A113" s="1"/>
      <c r="C113" s="1"/>
      <c r="D113" s="1"/>
      <c r="E113" s="1"/>
      <c r="F113" s="1"/>
      <c r="G113" s="17" t="str">
        <f>IF(F113="","",VLOOKUP(F113,Listas!$I$16:$J$20,2))</f>
        <v/>
      </c>
    </row>
    <row r="114" spans="1:7" ht="27.75" customHeight="1" x14ac:dyDescent="0.2">
      <c r="A114" s="1"/>
      <c r="C114" s="1"/>
      <c r="D114" s="1"/>
      <c r="E114" s="1"/>
      <c r="F114" s="1"/>
      <c r="G114" s="17" t="str">
        <f>IF(F114="","",VLOOKUP(F114,Listas!$I$16:$J$20,2))</f>
        <v/>
      </c>
    </row>
    <row r="115" spans="1:7" ht="27.75" customHeight="1" x14ac:dyDescent="0.2">
      <c r="A115" s="1"/>
      <c r="C115" s="1"/>
      <c r="D115" s="1"/>
      <c r="E115" s="1"/>
      <c r="F115" s="1"/>
      <c r="G115" s="17" t="str">
        <f>IF(F115="","",VLOOKUP(F115,Listas!$I$16:$J$20,2))</f>
        <v/>
      </c>
    </row>
    <row r="116" spans="1:7" ht="27.75" customHeight="1" x14ac:dyDescent="0.2">
      <c r="A116" s="1"/>
      <c r="C116" s="1"/>
      <c r="D116" s="1"/>
      <c r="E116" s="1"/>
      <c r="F116" s="1"/>
      <c r="G116" s="17" t="str">
        <f>IF(F116="","",VLOOKUP(F116,Listas!$I$16:$J$20,2))</f>
        <v/>
      </c>
    </row>
    <row r="117" spans="1:7" ht="27.75" customHeight="1" x14ac:dyDescent="0.2">
      <c r="A117" s="1"/>
      <c r="C117" s="1"/>
      <c r="D117" s="1"/>
      <c r="E117" s="1"/>
      <c r="F117" s="1"/>
      <c r="G117" s="17" t="str">
        <f>IF(F117="","",VLOOKUP(F117,Listas!$I$16:$J$20,2))</f>
        <v/>
      </c>
    </row>
    <row r="118" spans="1:7" ht="27.75" customHeight="1" x14ac:dyDescent="0.2">
      <c r="A118" s="1"/>
      <c r="C118" s="1"/>
      <c r="D118" s="1"/>
      <c r="E118" s="1"/>
      <c r="F118" s="1"/>
      <c r="G118" s="17" t="str">
        <f>IF(F118="","",VLOOKUP(F118,Listas!$I$16:$J$20,2))</f>
        <v/>
      </c>
    </row>
    <row r="119" spans="1:7" ht="27.75" customHeight="1" x14ac:dyDescent="0.2">
      <c r="A119" s="1"/>
      <c r="C119" s="1"/>
      <c r="D119" s="1"/>
      <c r="E119" s="1"/>
      <c r="F119" s="1"/>
      <c r="G119" s="17" t="str">
        <f>IF(F119="","",VLOOKUP(F119,Listas!$I$16:$J$20,2))</f>
        <v/>
      </c>
    </row>
    <row r="120" spans="1:7" ht="27.75" customHeight="1" x14ac:dyDescent="0.2">
      <c r="A120" s="1"/>
      <c r="C120" s="1"/>
      <c r="D120" s="1"/>
      <c r="E120" s="1"/>
      <c r="F120" s="1"/>
      <c r="G120" s="17" t="str">
        <f>IF(F120="","",VLOOKUP(F120,Listas!$I$16:$J$20,2))</f>
        <v/>
      </c>
    </row>
    <row r="121" spans="1:7" ht="27.75" customHeight="1" x14ac:dyDescent="0.2">
      <c r="A121" s="1"/>
      <c r="C121" s="1"/>
      <c r="D121" s="1"/>
      <c r="E121" s="1"/>
      <c r="F121" s="1"/>
      <c r="G121" s="17" t="str">
        <f>IF(F121="","",VLOOKUP(F121,Listas!$I$16:$J$20,2))</f>
        <v/>
      </c>
    </row>
    <row r="122" spans="1:7" ht="27.75" customHeight="1" x14ac:dyDescent="0.2">
      <c r="A122" s="1"/>
      <c r="C122" s="1"/>
      <c r="D122" s="1"/>
      <c r="E122" s="1"/>
      <c r="F122" s="1"/>
      <c r="G122" s="17" t="str">
        <f>IF(F122="","",VLOOKUP(F122,Listas!$I$16:$J$20,2))</f>
        <v/>
      </c>
    </row>
    <row r="123" spans="1:7" ht="27.75" customHeight="1" x14ac:dyDescent="0.2">
      <c r="A123" s="1"/>
      <c r="C123" s="1"/>
      <c r="D123" s="1"/>
      <c r="E123" s="1"/>
      <c r="F123" s="1"/>
      <c r="G123" s="17" t="str">
        <f>IF(F123="","",VLOOKUP(F123,Listas!$I$16:$J$20,2))</f>
        <v/>
      </c>
    </row>
    <row r="124" spans="1:7" ht="27.75" customHeight="1" x14ac:dyDescent="0.2">
      <c r="A124" s="1"/>
      <c r="C124" s="1"/>
      <c r="D124" s="1"/>
      <c r="E124" s="1"/>
      <c r="F124" s="1"/>
      <c r="G124" s="17" t="str">
        <f>IF(F124="","",VLOOKUP(F124,Listas!$I$16:$J$20,2))</f>
        <v/>
      </c>
    </row>
    <row r="125" spans="1:7" ht="27.75" customHeight="1" x14ac:dyDescent="0.2">
      <c r="A125" s="1"/>
      <c r="C125" s="1"/>
      <c r="D125" s="1"/>
      <c r="E125" s="1"/>
      <c r="F125" s="1"/>
      <c r="G125" s="17" t="str">
        <f>IF(F125="","",VLOOKUP(F125,Listas!$I$16:$J$20,2))</f>
        <v/>
      </c>
    </row>
    <row r="126" spans="1:7" ht="27.75" customHeight="1" x14ac:dyDescent="0.2">
      <c r="A126" s="1"/>
      <c r="C126" s="1"/>
      <c r="D126" s="1"/>
      <c r="E126" s="1"/>
      <c r="F126" s="1"/>
      <c r="G126" s="17" t="str">
        <f>IF(F126="","",VLOOKUP(F126,Listas!$I$16:$J$20,2))</f>
        <v/>
      </c>
    </row>
    <row r="127" spans="1:7" ht="27.75" customHeight="1" x14ac:dyDescent="0.2">
      <c r="A127" s="1"/>
      <c r="C127" s="1"/>
      <c r="D127" s="1"/>
      <c r="E127" s="1"/>
      <c r="F127" s="1"/>
      <c r="G127" s="17" t="str">
        <f>IF(F127="","",VLOOKUP(F127,Listas!$I$16:$J$20,2))</f>
        <v/>
      </c>
    </row>
    <row r="128" spans="1:7" ht="27.75" customHeight="1" x14ac:dyDescent="0.2">
      <c r="A128" s="1"/>
      <c r="C128" s="1"/>
      <c r="D128" s="1"/>
      <c r="E128" s="1"/>
      <c r="F128" s="1"/>
      <c r="G128" s="17" t="str">
        <f>IF(F128="","",VLOOKUP(F128,Listas!$I$16:$J$20,2))</f>
        <v/>
      </c>
    </row>
    <row r="129" spans="1:7" ht="27.75" customHeight="1" x14ac:dyDescent="0.2">
      <c r="A129" s="1"/>
      <c r="C129" s="1"/>
      <c r="D129" s="1"/>
      <c r="E129" s="1"/>
      <c r="F129" s="1"/>
      <c r="G129" s="17" t="str">
        <f>IF(F129="","",VLOOKUP(F129,Listas!$I$16:$J$20,2))</f>
        <v/>
      </c>
    </row>
    <row r="130" spans="1:7" ht="27.75" customHeight="1" x14ac:dyDescent="0.2">
      <c r="A130" s="1"/>
      <c r="C130" s="1"/>
      <c r="D130" s="1"/>
      <c r="E130" s="1"/>
      <c r="F130" s="1"/>
      <c r="G130" s="17" t="str">
        <f>IF(F130="","",VLOOKUP(F130,Listas!$I$16:$J$20,2))</f>
        <v/>
      </c>
    </row>
    <row r="131" spans="1:7" ht="27.75" customHeight="1" x14ac:dyDescent="0.2">
      <c r="A131" s="1"/>
      <c r="C131" s="1"/>
      <c r="D131" s="1"/>
      <c r="E131" s="1"/>
      <c r="F131" s="1"/>
      <c r="G131" s="17" t="str">
        <f>IF(F131="","",VLOOKUP(F131,Listas!$I$16:$J$20,2))</f>
        <v/>
      </c>
    </row>
    <row r="132" spans="1:7" ht="27.75" customHeight="1" x14ac:dyDescent="0.2">
      <c r="A132" s="1"/>
      <c r="C132" s="1"/>
      <c r="D132" s="1"/>
      <c r="E132" s="1"/>
      <c r="F132" s="1"/>
      <c r="G132" s="17" t="str">
        <f>IF(F132="","",VLOOKUP(F132,Listas!$I$16:$J$20,2))</f>
        <v/>
      </c>
    </row>
    <row r="133" spans="1:7" ht="27.75" customHeight="1" x14ac:dyDescent="0.2">
      <c r="A133" s="1"/>
      <c r="C133" s="1"/>
      <c r="D133" s="1"/>
      <c r="E133" s="1"/>
      <c r="F133" s="1"/>
      <c r="G133" s="17" t="str">
        <f>IF(F133="","",VLOOKUP(F133,Listas!$I$16:$J$20,2))</f>
        <v/>
      </c>
    </row>
    <row r="134" spans="1:7" ht="27.75" customHeight="1" x14ac:dyDescent="0.2">
      <c r="A134" s="1"/>
      <c r="C134" s="1"/>
      <c r="D134" s="1"/>
      <c r="E134" s="1"/>
      <c r="F134" s="1"/>
      <c r="G134" s="17" t="str">
        <f>IF(F134="","",VLOOKUP(F134,Listas!$I$16:$J$20,2))</f>
        <v/>
      </c>
    </row>
    <row r="135" spans="1:7" ht="27.75" customHeight="1" x14ac:dyDescent="0.2">
      <c r="A135" s="1"/>
      <c r="C135" s="1"/>
      <c r="D135" s="1"/>
      <c r="E135" s="1"/>
      <c r="F135" s="1"/>
      <c r="G135" s="17" t="str">
        <f>IF(F135="","",VLOOKUP(F135,Listas!$I$16:$J$20,2))</f>
        <v/>
      </c>
    </row>
    <row r="136" spans="1:7" ht="27.75" customHeight="1" x14ac:dyDescent="0.2">
      <c r="A136" s="1"/>
      <c r="C136" s="1"/>
      <c r="D136" s="1"/>
      <c r="E136" s="1"/>
      <c r="F136" s="1"/>
      <c r="G136" s="17" t="str">
        <f>IF(F136="","",VLOOKUP(F136,Listas!$I$16:$J$20,2))</f>
        <v/>
      </c>
    </row>
    <row r="137" spans="1:7" ht="27.75" customHeight="1" x14ac:dyDescent="0.2">
      <c r="A137" s="1"/>
      <c r="C137" s="1"/>
      <c r="D137" s="1"/>
      <c r="E137" s="1"/>
      <c r="F137" s="1"/>
      <c r="G137" s="17" t="str">
        <f>IF(F137="","",VLOOKUP(F137,Listas!$I$16:$J$20,2))</f>
        <v/>
      </c>
    </row>
    <row r="138" spans="1:7" ht="27.75" customHeight="1" x14ac:dyDescent="0.2">
      <c r="A138" s="1"/>
      <c r="C138" s="1"/>
      <c r="D138" s="1"/>
      <c r="E138" s="1"/>
      <c r="F138" s="1"/>
      <c r="G138" s="17" t="str">
        <f>IF(F138="","",VLOOKUP(F138,Listas!$I$16:$J$20,2))</f>
        <v/>
      </c>
    </row>
    <row r="139" spans="1:7" ht="27.75" customHeight="1" x14ac:dyDescent="0.2">
      <c r="A139" s="1"/>
      <c r="C139" s="1"/>
      <c r="D139" s="1"/>
      <c r="E139" s="1"/>
      <c r="F139" s="1"/>
      <c r="G139" s="17" t="str">
        <f>IF(F139="","",VLOOKUP(F139,Listas!$I$16:$J$20,2))</f>
        <v/>
      </c>
    </row>
    <row r="140" spans="1:7" ht="27.75" customHeight="1" x14ac:dyDescent="0.2">
      <c r="A140" s="1"/>
      <c r="C140" s="1"/>
      <c r="D140" s="1"/>
      <c r="E140" s="1"/>
      <c r="F140" s="1"/>
      <c r="G140" s="17" t="str">
        <f>IF(F140="","",VLOOKUP(F140,Listas!$I$16:$J$20,2))</f>
        <v/>
      </c>
    </row>
    <row r="141" spans="1:7" ht="27.75" customHeight="1" x14ac:dyDescent="0.2">
      <c r="A141" s="1"/>
      <c r="C141" s="1"/>
      <c r="D141" s="1"/>
      <c r="E141" s="1"/>
      <c r="F141" s="1"/>
      <c r="G141" s="17" t="str">
        <f>IF(F141="","",VLOOKUP(F141,Listas!$I$16:$J$20,2))</f>
        <v/>
      </c>
    </row>
    <row r="142" spans="1:7" ht="27.75" customHeight="1" x14ac:dyDescent="0.2">
      <c r="A142" s="1"/>
      <c r="C142" s="1"/>
      <c r="D142" s="1"/>
      <c r="E142" s="1"/>
      <c r="F142" s="1"/>
      <c r="G142" s="17" t="str">
        <f>IF(F142="","",VLOOKUP(F142,Listas!$I$16:$J$20,2))</f>
        <v/>
      </c>
    </row>
    <row r="143" spans="1:7" ht="27.75" customHeight="1" x14ac:dyDescent="0.2">
      <c r="A143" s="1"/>
      <c r="C143" s="1"/>
      <c r="D143" s="1"/>
      <c r="E143" s="1"/>
      <c r="F143" s="1"/>
      <c r="G143" s="17" t="str">
        <f>IF(F143="","",VLOOKUP(F143,Listas!$I$16:$J$20,2))</f>
        <v/>
      </c>
    </row>
    <row r="144" spans="1:7" ht="27.75" customHeight="1" x14ac:dyDescent="0.2">
      <c r="A144" s="1"/>
      <c r="C144" s="1"/>
      <c r="D144" s="1"/>
      <c r="E144" s="1"/>
      <c r="F144" s="1"/>
      <c r="G144" s="17" t="str">
        <f>IF(F144="","",VLOOKUP(F144,Listas!$I$16:$J$20,2))</f>
        <v/>
      </c>
    </row>
    <row r="145" spans="1:7" ht="27.75" customHeight="1" x14ac:dyDescent="0.2">
      <c r="A145" s="1"/>
      <c r="C145" s="1"/>
      <c r="D145" s="1"/>
      <c r="E145" s="1"/>
      <c r="F145" s="1"/>
      <c r="G145" s="17" t="str">
        <f>IF(F145="","",VLOOKUP(F145,Listas!$I$16:$J$20,2))</f>
        <v/>
      </c>
    </row>
    <row r="146" spans="1:7" ht="27.75" customHeight="1" x14ac:dyDescent="0.2">
      <c r="A146" s="1"/>
      <c r="C146" s="1"/>
      <c r="D146" s="1"/>
      <c r="E146" s="1"/>
      <c r="F146" s="1"/>
      <c r="G146" s="17" t="str">
        <f>IF(F146="","",VLOOKUP(F146,Listas!$I$16:$J$20,2))</f>
        <v/>
      </c>
    </row>
    <row r="147" spans="1:7" ht="27.75" customHeight="1" x14ac:dyDescent="0.2">
      <c r="A147" s="1"/>
      <c r="C147" s="1"/>
      <c r="D147" s="1"/>
      <c r="E147" s="1"/>
      <c r="F147" s="1"/>
      <c r="G147" s="17" t="str">
        <f>IF(F147="","",VLOOKUP(F147,Listas!$I$16:$J$20,2))</f>
        <v/>
      </c>
    </row>
    <row r="148" spans="1:7" ht="27.75" customHeight="1" x14ac:dyDescent="0.2">
      <c r="A148" s="1"/>
      <c r="C148" s="1"/>
      <c r="D148" s="1"/>
      <c r="E148" s="1"/>
      <c r="F148" s="1"/>
      <c r="G148" s="17" t="str">
        <f>IF(F148="","",VLOOKUP(F148,Listas!$I$16:$J$20,2))</f>
        <v/>
      </c>
    </row>
    <row r="149" spans="1:7" ht="27.75" customHeight="1" x14ac:dyDescent="0.2">
      <c r="A149" s="1"/>
      <c r="C149" s="1"/>
      <c r="D149" s="1"/>
      <c r="E149" s="1"/>
      <c r="F149" s="1"/>
      <c r="G149" s="17" t="str">
        <f>IF(F149="","",VLOOKUP(F149,Listas!$I$16:$J$20,2))</f>
        <v/>
      </c>
    </row>
    <row r="150" spans="1:7" ht="27.75" customHeight="1" x14ac:dyDescent="0.2">
      <c r="A150" s="1"/>
      <c r="C150" s="1"/>
      <c r="D150" s="1"/>
      <c r="E150" s="1"/>
      <c r="F150" s="1"/>
      <c r="G150" s="17" t="str">
        <f>IF(F150="","",VLOOKUP(F150,Listas!$I$16:$J$20,2))</f>
        <v/>
      </c>
    </row>
    <row r="151" spans="1:7" ht="27.75" customHeight="1" x14ac:dyDescent="0.2">
      <c r="A151" s="1"/>
      <c r="C151" s="1"/>
      <c r="D151" s="1"/>
      <c r="E151" s="1"/>
      <c r="F151" s="1"/>
      <c r="G151" s="17" t="str">
        <f>IF(F151="","",VLOOKUP(F151,Listas!$I$16:$J$20,2))</f>
        <v/>
      </c>
    </row>
    <row r="152" spans="1:7" ht="27.75" customHeight="1" x14ac:dyDescent="0.2">
      <c r="A152" s="1"/>
      <c r="C152" s="1"/>
      <c r="D152" s="1"/>
      <c r="E152" s="1"/>
      <c r="F152" s="1"/>
      <c r="G152" s="17" t="str">
        <f>IF(F152="","",VLOOKUP(F152,Listas!$I$16:$J$20,2))</f>
        <v/>
      </c>
    </row>
    <row r="153" spans="1:7" ht="27.75" customHeight="1" x14ac:dyDescent="0.2">
      <c r="A153" s="1"/>
      <c r="C153" s="1"/>
      <c r="D153" s="1"/>
      <c r="E153" s="1"/>
      <c r="F153" s="1"/>
      <c r="G153" s="17" t="str">
        <f>IF(F153="","",VLOOKUP(F153,Listas!$I$16:$J$20,2))</f>
        <v/>
      </c>
    </row>
    <row r="154" spans="1:7" ht="27.75" customHeight="1" x14ac:dyDescent="0.2">
      <c r="A154" s="1"/>
      <c r="C154" s="1"/>
      <c r="D154" s="1"/>
      <c r="E154" s="1"/>
      <c r="F154" s="1"/>
      <c r="G154" s="17" t="str">
        <f>IF(F154="","",VLOOKUP(F154,Listas!$I$16:$J$20,2))</f>
        <v/>
      </c>
    </row>
    <row r="155" spans="1:7" ht="27.75" customHeight="1" x14ac:dyDescent="0.2">
      <c r="A155" s="1"/>
      <c r="C155" s="1"/>
      <c r="D155" s="1"/>
      <c r="E155" s="1"/>
      <c r="F155" s="1"/>
      <c r="G155" s="17" t="str">
        <f>IF(F155="","",VLOOKUP(F155,Listas!$I$16:$J$20,2))</f>
        <v/>
      </c>
    </row>
    <row r="156" spans="1:7" ht="27.75" customHeight="1" x14ac:dyDescent="0.2">
      <c r="A156" s="1"/>
      <c r="C156" s="1"/>
      <c r="D156" s="1"/>
      <c r="E156" s="1"/>
      <c r="F156" s="1"/>
      <c r="G156" s="17" t="str">
        <f>IF(F156="","",VLOOKUP(F156,Listas!$I$16:$J$20,2))</f>
        <v/>
      </c>
    </row>
    <row r="157" spans="1:7" ht="27.75" customHeight="1" x14ac:dyDescent="0.2">
      <c r="A157" s="1"/>
      <c r="C157" s="1"/>
      <c r="D157" s="1"/>
      <c r="E157" s="1"/>
      <c r="F157" s="1"/>
      <c r="G157" s="17" t="str">
        <f>IF(F157="","",VLOOKUP(F157,Listas!$I$16:$J$20,2))</f>
        <v/>
      </c>
    </row>
    <row r="158" spans="1:7" ht="27.75" customHeight="1" x14ac:dyDescent="0.2">
      <c r="A158" s="1"/>
      <c r="C158" s="1"/>
      <c r="D158" s="1"/>
      <c r="E158" s="1"/>
      <c r="F158" s="1"/>
      <c r="G158" s="17" t="str">
        <f>IF(F158="","",VLOOKUP(F158,Listas!$I$16:$J$20,2))</f>
        <v/>
      </c>
    </row>
    <row r="159" spans="1:7" ht="27.75" customHeight="1" x14ac:dyDescent="0.2">
      <c r="A159" s="1"/>
      <c r="C159" s="1"/>
      <c r="D159" s="1"/>
      <c r="E159" s="1"/>
      <c r="F159" s="1"/>
      <c r="G159" s="17" t="str">
        <f>IF(F159="","",VLOOKUP(F159,Listas!$I$16:$J$20,2))</f>
        <v/>
      </c>
    </row>
    <row r="160" spans="1:7" ht="27.75" customHeight="1" x14ac:dyDescent="0.2">
      <c r="A160" s="1"/>
      <c r="C160" s="1"/>
      <c r="D160" s="1"/>
      <c r="E160" s="1"/>
      <c r="F160" s="1"/>
      <c r="G160" s="17" t="str">
        <f>IF(F160="","",VLOOKUP(F160,Listas!$I$16:$J$20,2))</f>
        <v/>
      </c>
    </row>
    <row r="161" spans="1:7" ht="27.75" customHeight="1" x14ac:dyDescent="0.2">
      <c r="A161" s="1"/>
      <c r="C161" s="1"/>
      <c r="D161" s="1"/>
      <c r="E161" s="1"/>
      <c r="F161" s="1"/>
      <c r="G161" s="17" t="str">
        <f>IF(F161="","",VLOOKUP(F161,Listas!$I$16:$J$20,2))</f>
        <v/>
      </c>
    </row>
    <row r="162" spans="1:7" ht="27.75" customHeight="1" x14ac:dyDescent="0.2">
      <c r="A162" s="1"/>
      <c r="C162" s="1"/>
      <c r="D162" s="1"/>
      <c r="E162" s="1"/>
      <c r="F162" s="1"/>
      <c r="G162" s="17" t="str">
        <f>IF(F162="","",VLOOKUP(F162,Listas!$I$16:$J$20,2))</f>
        <v/>
      </c>
    </row>
    <row r="163" spans="1:7" ht="27.75" customHeight="1" x14ac:dyDescent="0.2">
      <c r="A163" s="1"/>
      <c r="C163" s="1"/>
      <c r="D163" s="1"/>
      <c r="E163" s="1"/>
      <c r="F163" s="1"/>
      <c r="G163" s="17" t="str">
        <f>IF(F163="","",VLOOKUP(F163,Listas!$I$16:$J$20,2))</f>
        <v/>
      </c>
    </row>
    <row r="164" spans="1:7" ht="27.75" customHeight="1" x14ac:dyDescent="0.2">
      <c r="A164" s="1"/>
      <c r="C164" s="1"/>
      <c r="D164" s="1"/>
      <c r="E164" s="1"/>
      <c r="F164" s="1"/>
      <c r="G164" s="17" t="str">
        <f>IF(F164="","",VLOOKUP(F164,Listas!$I$16:$J$20,2))</f>
        <v/>
      </c>
    </row>
    <row r="165" spans="1:7" ht="27.75" customHeight="1" x14ac:dyDescent="0.2">
      <c r="A165" s="1"/>
      <c r="C165" s="1"/>
      <c r="D165" s="1"/>
      <c r="E165" s="1"/>
      <c r="F165" s="1"/>
      <c r="G165" s="17" t="str">
        <f>IF(F165="","",VLOOKUP(F165,Listas!$I$16:$J$20,2))</f>
        <v/>
      </c>
    </row>
    <row r="166" spans="1:7" ht="27.75" customHeight="1" x14ac:dyDescent="0.2">
      <c r="A166" s="1"/>
      <c r="C166" s="1"/>
      <c r="D166" s="1"/>
      <c r="E166" s="1"/>
      <c r="F166" s="1"/>
      <c r="G166" s="17" t="str">
        <f>IF(F166="","",VLOOKUP(F166,Listas!$I$16:$J$20,2))</f>
        <v/>
      </c>
    </row>
    <row r="167" spans="1:7" ht="27.75" customHeight="1" x14ac:dyDescent="0.2">
      <c r="A167" s="1"/>
      <c r="C167" s="1"/>
      <c r="D167" s="1"/>
      <c r="E167" s="1"/>
      <c r="F167" s="1"/>
      <c r="G167" s="17" t="str">
        <f>IF(F167="","",VLOOKUP(F167,Listas!$I$16:$J$20,2))</f>
        <v/>
      </c>
    </row>
    <row r="168" spans="1:7" ht="27.75" customHeight="1" x14ac:dyDescent="0.2">
      <c r="A168" s="1"/>
      <c r="C168" s="1"/>
      <c r="D168" s="1"/>
      <c r="E168" s="1"/>
      <c r="F168" s="1"/>
      <c r="G168" s="17" t="str">
        <f>IF(F168="","",VLOOKUP(F168,Listas!$I$16:$J$20,2))</f>
        <v/>
      </c>
    </row>
    <row r="169" spans="1:7" ht="27.75" customHeight="1" x14ac:dyDescent="0.2">
      <c r="A169" s="1"/>
      <c r="C169" s="1"/>
      <c r="D169" s="1"/>
      <c r="E169" s="1"/>
      <c r="F169" s="1"/>
      <c r="G169" s="17" t="str">
        <f>IF(F169="","",VLOOKUP(F169,Listas!$I$16:$J$20,2))</f>
        <v/>
      </c>
    </row>
    <row r="170" spans="1:7" ht="27.75" customHeight="1" x14ac:dyDescent="0.2">
      <c r="A170" s="1"/>
      <c r="C170" s="1"/>
      <c r="D170" s="1"/>
      <c r="E170" s="1"/>
      <c r="F170" s="1"/>
      <c r="G170" s="17" t="str">
        <f>IF(F170="","",VLOOKUP(F170,Listas!$I$16:$J$20,2))</f>
        <v/>
      </c>
    </row>
    <row r="171" spans="1:7" ht="27.75" customHeight="1" x14ac:dyDescent="0.2">
      <c r="A171" s="1"/>
      <c r="C171" s="1"/>
      <c r="D171" s="1"/>
      <c r="E171" s="1"/>
      <c r="F171" s="1"/>
      <c r="G171" s="17" t="str">
        <f>IF(F171="","",VLOOKUP(F171,Listas!$I$16:$J$20,2))</f>
        <v/>
      </c>
    </row>
    <row r="172" spans="1:7" ht="27.75" customHeight="1" x14ac:dyDescent="0.2">
      <c r="A172" s="1"/>
      <c r="C172" s="1"/>
      <c r="D172" s="1"/>
      <c r="E172" s="1"/>
      <c r="F172" s="1"/>
      <c r="G172" s="17" t="str">
        <f>IF(F172="","",VLOOKUP(F172,Listas!$I$16:$J$20,2))</f>
        <v/>
      </c>
    </row>
    <row r="173" spans="1:7" ht="27.75" customHeight="1" x14ac:dyDescent="0.2">
      <c r="A173" s="1"/>
      <c r="C173" s="1"/>
      <c r="D173" s="1"/>
      <c r="E173" s="1"/>
      <c r="F173" s="1"/>
      <c r="G173" s="17" t="str">
        <f>IF(F173="","",VLOOKUP(F173,Listas!$I$16:$J$20,2))</f>
        <v/>
      </c>
    </row>
    <row r="174" spans="1:7" ht="27.75" customHeight="1" x14ac:dyDescent="0.2">
      <c r="A174" s="1"/>
      <c r="C174" s="1"/>
      <c r="D174" s="1"/>
      <c r="E174" s="1"/>
      <c r="F174" s="1"/>
      <c r="G174" s="17" t="str">
        <f>IF(F174="","",VLOOKUP(F174,Listas!$I$16:$J$20,2))</f>
        <v/>
      </c>
    </row>
    <row r="175" spans="1:7" ht="27.75" customHeight="1" x14ac:dyDescent="0.2">
      <c r="A175" s="1"/>
      <c r="C175" s="1"/>
      <c r="D175" s="1"/>
      <c r="E175" s="1"/>
      <c r="F175" s="1"/>
      <c r="G175" s="17" t="str">
        <f>IF(F175="","",VLOOKUP(F175,Listas!$I$16:$J$20,2))</f>
        <v/>
      </c>
    </row>
    <row r="176" spans="1:7" ht="27.75" customHeight="1" x14ac:dyDescent="0.2">
      <c r="A176" s="1"/>
      <c r="C176" s="1"/>
      <c r="D176" s="1"/>
      <c r="E176" s="1"/>
      <c r="F176" s="1"/>
      <c r="G176" s="17" t="str">
        <f>IF(F176="","",VLOOKUP(F176,Listas!$I$16:$J$20,2))</f>
        <v/>
      </c>
    </row>
    <row r="177" spans="1:7" ht="27.75" customHeight="1" x14ac:dyDescent="0.2">
      <c r="A177" s="1"/>
      <c r="C177" s="1"/>
      <c r="D177" s="1"/>
      <c r="E177" s="1"/>
      <c r="F177" s="1"/>
      <c r="G177" s="17" t="str">
        <f>IF(F177="","",VLOOKUP(F177,Listas!$I$16:$J$20,2))</f>
        <v/>
      </c>
    </row>
    <row r="178" spans="1:7" ht="27.75" customHeight="1" x14ac:dyDescent="0.2">
      <c r="A178" s="1"/>
      <c r="C178" s="1"/>
      <c r="D178" s="1"/>
      <c r="E178" s="1"/>
      <c r="F178" s="1"/>
      <c r="G178" s="17" t="str">
        <f>IF(F178="","",VLOOKUP(F178,Listas!$I$16:$J$20,2))</f>
        <v/>
      </c>
    </row>
    <row r="179" spans="1:7" ht="27.75" customHeight="1" x14ac:dyDescent="0.2">
      <c r="A179" s="1"/>
      <c r="C179" s="1"/>
      <c r="D179" s="1"/>
      <c r="E179" s="1"/>
      <c r="F179" s="1"/>
      <c r="G179" s="17" t="str">
        <f>IF(F179="","",VLOOKUP(F179,Listas!$I$16:$J$20,2))</f>
        <v/>
      </c>
    </row>
    <row r="180" spans="1:7" ht="27.75" customHeight="1" x14ac:dyDescent="0.2">
      <c r="A180" s="1"/>
      <c r="C180" s="1"/>
      <c r="D180" s="1"/>
      <c r="E180" s="1"/>
      <c r="F180" s="1"/>
      <c r="G180" s="17" t="str">
        <f>IF(F180="","",VLOOKUP(F180,Listas!$I$16:$J$20,2))</f>
        <v/>
      </c>
    </row>
    <row r="181" spans="1:7" ht="27.75" customHeight="1" x14ac:dyDescent="0.2">
      <c r="A181" s="1"/>
      <c r="C181" s="1"/>
      <c r="D181" s="1"/>
      <c r="E181" s="1"/>
      <c r="F181" s="1"/>
      <c r="G181" s="17" t="str">
        <f>IF(F181="","",VLOOKUP(F181,Listas!$I$16:$J$20,2))</f>
        <v/>
      </c>
    </row>
    <row r="182" spans="1:7" ht="27.75" customHeight="1" x14ac:dyDescent="0.2">
      <c r="A182" s="1"/>
      <c r="C182" s="1"/>
      <c r="D182" s="1"/>
      <c r="E182" s="1"/>
      <c r="F182" s="1"/>
      <c r="G182" s="17" t="str">
        <f>IF(F182="","",VLOOKUP(F182,Listas!$I$16:$J$20,2))</f>
        <v/>
      </c>
    </row>
    <row r="183" spans="1:7" ht="27.75" customHeight="1" x14ac:dyDescent="0.2">
      <c r="A183" s="1"/>
      <c r="C183" s="1"/>
      <c r="D183" s="1"/>
      <c r="E183" s="1"/>
      <c r="F183" s="1"/>
      <c r="G183" s="17" t="str">
        <f>IF(F183="","",VLOOKUP(F183,Listas!$I$16:$J$20,2))</f>
        <v/>
      </c>
    </row>
    <row r="184" spans="1:7" ht="27.75" customHeight="1" x14ac:dyDescent="0.2">
      <c r="A184" s="1"/>
      <c r="C184" s="1"/>
      <c r="D184" s="1"/>
      <c r="E184" s="1"/>
      <c r="F184" s="1"/>
      <c r="G184" s="17" t="str">
        <f>IF(F184="","",VLOOKUP(F184,Listas!$I$16:$J$20,2))</f>
        <v/>
      </c>
    </row>
    <row r="185" spans="1:7" ht="27.75" customHeight="1" x14ac:dyDescent="0.2">
      <c r="A185" s="1"/>
      <c r="C185" s="1"/>
      <c r="D185" s="1"/>
      <c r="E185" s="1"/>
      <c r="F185" s="1"/>
      <c r="G185" s="17" t="str">
        <f>IF(F185="","",VLOOKUP(F185,Listas!$I$16:$J$20,2))</f>
        <v/>
      </c>
    </row>
    <row r="186" spans="1:7" ht="27.75" customHeight="1" x14ac:dyDescent="0.2">
      <c r="A186" s="1"/>
      <c r="C186" s="1"/>
      <c r="D186" s="1"/>
      <c r="E186" s="1"/>
      <c r="F186" s="1"/>
      <c r="G186" s="17" t="str">
        <f>IF(F186="","",VLOOKUP(F186,Listas!$I$16:$J$20,2))</f>
        <v/>
      </c>
    </row>
    <row r="187" spans="1:7" ht="27.75" customHeight="1" x14ac:dyDescent="0.2">
      <c r="A187" s="1"/>
      <c r="C187" s="1"/>
      <c r="D187" s="1"/>
      <c r="E187" s="1"/>
      <c r="F187" s="1"/>
      <c r="G187" s="17" t="str">
        <f>IF(F187="","",VLOOKUP(F187,Listas!$I$16:$J$20,2))</f>
        <v/>
      </c>
    </row>
    <row r="188" spans="1:7" ht="27.75" customHeight="1" x14ac:dyDescent="0.2">
      <c r="A188" s="1"/>
      <c r="C188" s="1"/>
      <c r="D188" s="1"/>
      <c r="E188" s="1"/>
      <c r="F188" s="1"/>
      <c r="G188" s="17" t="str">
        <f>IF(F188="","",VLOOKUP(F188,Listas!$I$16:$J$20,2))</f>
        <v/>
      </c>
    </row>
    <row r="189" spans="1:7" ht="27.75" customHeight="1" x14ac:dyDescent="0.2">
      <c r="A189" s="1"/>
      <c r="C189" s="1"/>
      <c r="D189" s="1"/>
      <c r="E189" s="1"/>
      <c r="F189" s="1"/>
      <c r="G189" s="17" t="str">
        <f>IF(F189="","",VLOOKUP(F189,Listas!$I$16:$J$20,2))</f>
        <v/>
      </c>
    </row>
    <row r="190" spans="1:7" ht="27.75" customHeight="1" x14ac:dyDescent="0.2">
      <c r="A190" s="1"/>
      <c r="C190" s="1"/>
      <c r="D190" s="1"/>
      <c r="E190" s="1"/>
      <c r="F190" s="1"/>
      <c r="G190" s="17" t="str">
        <f>IF(F190="","",VLOOKUP(F190,Listas!$I$16:$J$20,2))</f>
        <v/>
      </c>
    </row>
    <row r="191" spans="1:7" ht="27.75" customHeight="1" x14ac:dyDescent="0.2">
      <c r="A191" s="1"/>
      <c r="C191" s="1"/>
      <c r="D191" s="1"/>
      <c r="E191" s="1"/>
      <c r="F191" s="1"/>
      <c r="G191" s="17" t="str">
        <f>IF(F191="","",VLOOKUP(F191,Listas!$I$16:$J$20,2))</f>
        <v/>
      </c>
    </row>
    <row r="192" spans="1:7" ht="27.75" customHeight="1" x14ac:dyDescent="0.2">
      <c r="A192" s="1"/>
      <c r="C192" s="1"/>
      <c r="D192" s="1"/>
      <c r="E192" s="1"/>
      <c r="F192" s="1"/>
      <c r="G192" s="17" t="str">
        <f>IF(F192="","",VLOOKUP(F192,Listas!$I$16:$J$20,2))</f>
        <v/>
      </c>
    </row>
    <row r="193" spans="1:7" ht="27.75" customHeight="1" x14ac:dyDescent="0.2">
      <c r="A193" s="1"/>
      <c r="C193" s="1"/>
      <c r="D193" s="1"/>
      <c r="E193" s="1"/>
      <c r="F193" s="1"/>
      <c r="G193" s="17" t="str">
        <f>IF(F193="","",VLOOKUP(F193,Listas!$I$16:$J$20,2))</f>
        <v/>
      </c>
    </row>
    <row r="194" spans="1:7" ht="27.75" customHeight="1" x14ac:dyDescent="0.2">
      <c r="A194" s="1"/>
      <c r="C194" s="1"/>
      <c r="D194" s="1"/>
      <c r="E194" s="1"/>
      <c r="F194" s="1"/>
      <c r="G194" s="17" t="str">
        <f>IF(F194="","",VLOOKUP(F194,Listas!$I$16:$J$20,2))</f>
        <v/>
      </c>
    </row>
    <row r="195" spans="1:7" ht="27.75" customHeight="1" x14ac:dyDescent="0.2">
      <c r="A195" s="1"/>
      <c r="C195" s="1"/>
      <c r="D195" s="1"/>
      <c r="E195" s="1"/>
      <c r="F195" s="1"/>
      <c r="G195" s="17" t="str">
        <f>IF(F195="","",VLOOKUP(F195,Listas!$I$16:$J$20,2))</f>
        <v/>
      </c>
    </row>
    <row r="196" spans="1:7" ht="27.75" customHeight="1" x14ac:dyDescent="0.2">
      <c r="A196" s="1"/>
      <c r="C196" s="1"/>
      <c r="D196" s="1"/>
      <c r="E196" s="1"/>
      <c r="F196" s="1"/>
      <c r="G196" s="17" t="str">
        <f>IF(F196="","",VLOOKUP(F196,Listas!$I$16:$J$20,2))</f>
        <v/>
      </c>
    </row>
    <row r="197" spans="1:7" ht="27.75" customHeight="1" x14ac:dyDescent="0.2">
      <c r="A197" s="1"/>
      <c r="C197" s="1"/>
      <c r="D197" s="1"/>
      <c r="E197" s="1"/>
      <c r="F197" s="1"/>
      <c r="G197" s="17" t="str">
        <f>IF(F197="","",VLOOKUP(F197,Listas!$I$16:$J$20,2))</f>
        <v/>
      </c>
    </row>
    <row r="198" spans="1:7" ht="27.75" customHeight="1" x14ac:dyDescent="0.2">
      <c r="A198" s="1"/>
      <c r="C198" s="1"/>
      <c r="D198" s="1"/>
      <c r="E198" s="1"/>
      <c r="F198" s="1"/>
      <c r="G198" s="17" t="str">
        <f>IF(F198="","",VLOOKUP(F198,Listas!$I$16:$J$20,2))</f>
        <v/>
      </c>
    </row>
    <row r="199" spans="1:7" ht="27.75" customHeight="1" x14ac:dyDescent="0.2">
      <c r="A199" s="1"/>
      <c r="C199" s="1"/>
      <c r="D199" s="1"/>
      <c r="E199" s="1"/>
      <c r="F199" s="1"/>
      <c r="G199" s="17" t="str">
        <f>IF(F199="","",VLOOKUP(F199,Listas!$I$16:$J$20,2))</f>
        <v/>
      </c>
    </row>
    <row r="200" spans="1:7" ht="27.75" customHeight="1" x14ac:dyDescent="0.2">
      <c r="A200" s="1"/>
      <c r="C200" s="1"/>
      <c r="D200" s="1"/>
      <c r="E200" s="1"/>
      <c r="F200" s="1"/>
      <c r="G200" s="17" t="str">
        <f>IF(F200="","",VLOOKUP(F200,Listas!$I$16:$J$20,2))</f>
        <v/>
      </c>
    </row>
    <row r="201" spans="1:7" ht="27.75" customHeight="1" x14ac:dyDescent="0.2">
      <c r="A201" s="1"/>
      <c r="C201" s="1"/>
      <c r="D201" s="1"/>
      <c r="E201" s="1"/>
      <c r="F201" s="1"/>
      <c r="G201" s="17" t="str">
        <f>IF(F201="","",VLOOKUP(F201,Listas!$I$16:$J$20,2))</f>
        <v/>
      </c>
    </row>
    <row r="202" spans="1:7" ht="27.75" customHeight="1" x14ac:dyDescent="0.2">
      <c r="A202" s="1"/>
      <c r="C202" s="1"/>
      <c r="D202" s="1"/>
      <c r="E202" s="1"/>
      <c r="F202" s="1"/>
      <c r="G202" s="17" t="str">
        <f>IF(F202="","",VLOOKUP(F202,Listas!$I$16:$J$20,2))</f>
        <v/>
      </c>
    </row>
    <row r="203" spans="1:7" ht="27.75" customHeight="1" x14ac:dyDescent="0.2">
      <c r="A203" s="1"/>
      <c r="C203" s="1"/>
      <c r="D203" s="1"/>
      <c r="E203" s="1"/>
      <c r="F203" s="1"/>
      <c r="G203" s="17" t="str">
        <f>IF(F203="","",VLOOKUP(F203,Listas!$I$16:$J$20,2))</f>
        <v/>
      </c>
    </row>
    <row r="204" spans="1:7" ht="27.75" customHeight="1" x14ac:dyDescent="0.2">
      <c r="A204" s="1"/>
      <c r="C204" s="1"/>
      <c r="D204" s="1"/>
      <c r="E204" s="1"/>
      <c r="F204" s="1"/>
      <c r="G204" s="17" t="str">
        <f>IF(F204="","",VLOOKUP(F204,Listas!$I$16:$J$20,2))</f>
        <v/>
      </c>
    </row>
    <row r="205" spans="1:7" ht="27.75" customHeight="1" x14ac:dyDescent="0.2">
      <c r="A205" s="1"/>
      <c r="C205" s="1"/>
      <c r="D205" s="1"/>
      <c r="E205" s="1"/>
      <c r="F205" s="1"/>
      <c r="G205" s="17" t="str">
        <f>IF(F205="","",VLOOKUP(F205,Listas!$I$16:$J$20,2))</f>
        <v/>
      </c>
    </row>
    <row r="206" spans="1:7" ht="27.75" customHeight="1" x14ac:dyDescent="0.2">
      <c r="A206" s="1"/>
      <c r="C206" s="1"/>
      <c r="D206" s="1"/>
      <c r="E206" s="1"/>
      <c r="F206" s="1"/>
      <c r="G206" s="17" t="str">
        <f>IF(F206="","",VLOOKUP(F206,Listas!$I$16:$J$20,2))</f>
        <v/>
      </c>
    </row>
    <row r="207" spans="1:7" ht="27.75" customHeight="1" x14ac:dyDescent="0.2">
      <c r="A207" s="1"/>
      <c r="C207" s="1"/>
      <c r="D207" s="1"/>
      <c r="E207" s="1"/>
      <c r="F207" s="1"/>
      <c r="G207" s="17" t="str">
        <f>IF(F207="","",VLOOKUP(F207,Listas!$I$16:$J$20,2))</f>
        <v/>
      </c>
    </row>
    <row r="208" spans="1:7" ht="27.75" customHeight="1" x14ac:dyDescent="0.2">
      <c r="A208" s="1"/>
      <c r="C208" s="1"/>
      <c r="D208" s="1"/>
      <c r="E208" s="1"/>
      <c r="F208" s="1"/>
      <c r="G208" s="17" t="str">
        <f>IF(F208="","",VLOOKUP(F208,Listas!$I$16:$J$20,2))</f>
        <v/>
      </c>
    </row>
    <row r="209" spans="1:7" ht="27.75" customHeight="1" x14ac:dyDescent="0.2">
      <c r="A209" s="1"/>
      <c r="C209" s="1"/>
      <c r="D209" s="1"/>
      <c r="E209" s="1"/>
      <c r="F209" s="1"/>
      <c r="G209" s="17" t="str">
        <f>IF(F209="","",VLOOKUP(F209,Listas!$I$16:$J$20,2))</f>
        <v/>
      </c>
    </row>
    <row r="210" spans="1:7" ht="27.75" customHeight="1" x14ac:dyDescent="0.2">
      <c r="A210" s="1"/>
      <c r="C210" s="1"/>
      <c r="D210" s="1"/>
      <c r="E210" s="1"/>
      <c r="F210" s="1"/>
      <c r="G210" s="17" t="str">
        <f>IF(F210="","",VLOOKUP(F210,Listas!$I$16:$J$20,2))</f>
        <v/>
      </c>
    </row>
    <row r="211" spans="1:7" ht="27.75" customHeight="1" x14ac:dyDescent="0.2">
      <c r="A211" s="1"/>
      <c r="C211" s="1"/>
      <c r="D211" s="1"/>
      <c r="E211" s="1"/>
      <c r="F211" s="1"/>
      <c r="G211" s="17" t="str">
        <f>IF(F211="","",VLOOKUP(F211,Listas!$I$16:$J$20,2))</f>
        <v/>
      </c>
    </row>
    <row r="212" spans="1:7" ht="27.75" customHeight="1" x14ac:dyDescent="0.2">
      <c r="A212" s="1"/>
      <c r="C212" s="1"/>
      <c r="D212" s="1"/>
      <c r="E212" s="1"/>
      <c r="F212" s="1"/>
      <c r="G212" s="17" t="str">
        <f>IF(F212="","",VLOOKUP(F212,Listas!$I$16:$J$20,2))</f>
        <v/>
      </c>
    </row>
    <row r="213" spans="1:7" ht="27.75" customHeight="1" x14ac:dyDescent="0.2">
      <c r="A213" s="1"/>
      <c r="C213" s="1"/>
      <c r="D213" s="1"/>
      <c r="E213" s="1"/>
      <c r="F213" s="1"/>
      <c r="G213" s="17" t="str">
        <f>IF(F213="","",VLOOKUP(F213,Listas!$I$16:$J$20,2))</f>
        <v/>
      </c>
    </row>
    <row r="214" spans="1:7" ht="27.75" customHeight="1" x14ac:dyDescent="0.2">
      <c r="A214" s="1"/>
      <c r="C214" s="1"/>
      <c r="D214" s="1"/>
      <c r="E214" s="1"/>
      <c r="F214" s="1"/>
      <c r="G214" s="17" t="str">
        <f>IF(F214="","",VLOOKUP(F214,Listas!$I$16:$J$20,2))</f>
        <v/>
      </c>
    </row>
    <row r="215" spans="1:7" ht="27.75" customHeight="1" x14ac:dyDescent="0.2">
      <c r="A215" s="1"/>
      <c r="C215" s="1"/>
      <c r="D215" s="1"/>
      <c r="E215" s="1"/>
      <c r="F215" s="1"/>
      <c r="G215" s="17" t="str">
        <f>IF(F215="","",VLOOKUP(F215,Listas!$I$16:$J$20,2))</f>
        <v/>
      </c>
    </row>
    <row r="216" spans="1:7" ht="27.75" customHeight="1" x14ac:dyDescent="0.2">
      <c r="A216" s="1"/>
      <c r="C216" s="1"/>
      <c r="D216" s="1"/>
      <c r="E216" s="1"/>
      <c r="F216" s="1"/>
      <c r="G216" s="17" t="str">
        <f>IF(F216="","",VLOOKUP(F216,Listas!$I$16:$J$20,2))</f>
        <v/>
      </c>
    </row>
    <row r="217" spans="1:7" ht="27.75" customHeight="1" x14ac:dyDescent="0.2">
      <c r="A217" s="1"/>
      <c r="C217" s="1"/>
      <c r="D217" s="1"/>
      <c r="E217" s="1"/>
      <c r="F217" s="1"/>
      <c r="G217" s="17" t="str">
        <f>IF(F217="","",VLOOKUP(F217,Listas!$I$16:$J$20,2))</f>
        <v/>
      </c>
    </row>
    <row r="218" spans="1:7" ht="27.75" customHeight="1" x14ac:dyDescent="0.2">
      <c r="A218" s="1"/>
      <c r="C218" s="1"/>
      <c r="D218" s="1"/>
      <c r="E218" s="1"/>
      <c r="F218" s="1"/>
      <c r="G218" s="17" t="str">
        <f>IF(F218="","",VLOOKUP(F218,Listas!$I$16:$J$20,2))</f>
        <v/>
      </c>
    </row>
    <row r="219" spans="1:7" ht="27.75" customHeight="1" x14ac:dyDescent="0.2">
      <c r="A219" s="1"/>
      <c r="C219" s="1"/>
      <c r="D219" s="1"/>
      <c r="E219" s="1"/>
      <c r="F219" s="1"/>
      <c r="G219" s="17" t="str">
        <f>IF(F219="","",VLOOKUP(F219,Listas!$I$16:$J$20,2))</f>
        <v/>
      </c>
    </row>
    <row r="220" spans="1:7" ht="27.75" customHeight="1" x14ac:dyDescent="0.2">
      <c r="A220" s="1"/>
      <c r="C220" s="1"/>
      <c r="D220" s="1"/>
      <c r="E220" s="1"/>
      <c r="F220" s="1"/>
      <c r="G220" s="17" t="str">
        <f>IF(F220="","",VLOOKUP(F220,Listas!$I$16:$J$20,2))</f>
        <v/>
      </c>
    </row>
    <row r="221" spans="1:7" ht="27.75" customHeight="1" x14ac:dyDescent="0.2">
      <c r="A221" s="1"/>
      <c r="C221" s="1"/>
      <c r="D221" s="1"/>
      <c r="E221" s="1"/>
      <c r="F221" s="1"/>
      <c r="G221" s="17" t="str">
        <f>IF(F221="","",VLOOKUP(F221,Listas!$I$16:$J$20,2))</f>
        <v/>
      </c>
    </row>
    <row r="222" spans="1:7" ht="27.75" customHeight="1" x14ac:dyDescent="0.2">
      <c r="A222" s="1"/>
      <c r="C222" s="1"/>
      <c r="D222" s="1"/>
      <c r="E222" s="1"/>
      <c r="F222" s="1"/>
      <c r="G222" s="17" t="str">
        <f>IF(F222="","",VLOOKUP(F222,Listas!$I$16:$J$20,2))</f>
        <v/>
      </c>
    </row>
    <row r="223" spans="1:7" ht="27.75" customHeight="1" x14ac:dyDescent="0.2">
      <c r="A223" s="1"/>
      <c r="C223" s="1"/>
      <c r="D223" s="1"/>
      <c r="E223" s="1"/>
      <c r="F223" s="1"/>
      <c r="G223" s="17" t="str">
        <f>IF(F223="","",VLOOKUP(F223,Listas!$I$16:$J$20,2))</f>
        <v/>
      </c>
    </row>
    <row r="224" spans="1:7" ht="27.75" customHeight="1" x14ac:dyDescent="0.2">
      <c r="A224" s="1"/>
      <c r="C224" s="1"/>
      <c r="D224" s="1"/>
      <c r="E224" s="1"/>
      <c r="F224" s="1"/>
      <c r="G224" s="17" t="str">
        <f>IF(F224="","",VLOOKUP(F224,Listas!$I$16:$J$20,2))</f>
        <v/>
      </c>
    </row>
    <row r="225" spans="1:7" ht="27.75" customHeight="1" x14ac:dyDescent="0.2">
      <c r="A225" s="1"/>
      <c r="C225" s="1"/>
      <c r="D225" s="1"/>
      <c r="E225" s="1"/>
      <c r="F225" s="1"/>
      <c r="G225" s="17" t="str">
        <f>IF(F225="","",VLOOKUP(F225,Listas!$I$16:$J$20,2))</f>
        <v/>
      </c>
    </row>
    <row r="226" spans="1:7" ht="27.75" customHeight="1" x14ac:dyDescent="0.2">
      <c r="A226" s="1"/>
      <c r="C226" s="1"/>
      <c r="D226" s="1"/>
      <c r="E226" s="1"/>
      <c r="F226" s="1"/>
      <c r="G226" s="17" t="str">
        <f>IF(F226="","",VLOOKUP(F226,Listas!$I$16:$J$20,2))</f>
        <v/>
      </c>
    </row>
    <row r="227" spans="1:7" ht="27.75" customHeight="1" x14ac:dyDescent="0.2">
      <c r="A227" s="1"/>
      <c r="C227" s="1"/>
      <c r="D227" s="1"/>
      <c r="E227" s="1"/>
      <c r="F227" s="1"/>
      <c r="G227" s="17" t="str">
        <f>IF(F227="","",VLOOKUP(F227,Listas!$I$16:$J$20,2))</f>
        <v/>
      </c>
    </row>
    <row r="228" spans="1:7" ht="27.75" customHeight="1" x14ac:dyDescent="0.2">
      <c r="A228" s="1"/>
      <c r="C228" s="1"/>
      <c r="D228" s="1"/>
      <c r="E228" s="1"/>
      <c r="F228" s="1"/>
      <c r="G228" s="17" t="str">
        <f>IF(F228="","",VLOOKUP(F228,Listas!$I$16:$J$20,2))</f>
        <v/>
      </c>
    </row>
    <row r="229" spans="1:7" ht="27.75" customHeight="1" x14ac:dyDescent="0.2">
      <c r="A229" s="1"/>
      <c r="C229" s="1"/>
      <c r="D229" s="1"/>
      <c r="E229" s="1"/>
      <c r="F229" s="1"/>
      <c r="G229" s="17" t="str">
        <f>IF(F229="","",VLOOKUP(F229,Listas!$I$16:$J$20,2))</f>
        <v/>
      </c>
    </row>
    <row r="230" spans="1:7" ht="27.75" customHeight="1" x14ac:dyDescent="0.2">
      <c r="A230" s="1"/>
      <c r="C230" s="1"/>
      <c r="D230" s="1"/>
      <c r="E230" s="1"/>
      <c r="F230" s="1"/>
      <c r="G230" s="17" t="str">
        <f>IF(F230="","",VLOOKUP(F230,Listas!$I$16:$J$20,2))</f>
        <v/>
      </c>
    </row>
    <row r="231" spans="1:7" ht="27.75" customHeight="1" x14ac:dyDescent="0.2">
      <c r="A231" s="1"/>
      <c r="C231" s="1"/>
      <c r="D231" s="1"/>
      <c r="E231" s="1"/>
      <c r="F231" s="1"/>
      <c r="G231" s="17" t="str">
        <f>IF(F231="","",VLOOKUP(F231,Listas!$I$16:$J$20,2))</f>
        <v/>
      </c>
    </row>
    <row r="232" spans="1:7" ht="27.75" customHeight="1" x14ac:dyDescent="0.2">
      <c r="A232" s="1"/>
      <c r="C232" s="1"/>
      <c r="D232" s="1"/>
      <c r="E232" s="1"/>
      <c r="F232" s="1"/>
      <c r="G232" s="17" t="str">
        <f>IF(F232="","",VLOOKUP(F232,Listas!$I$16:$J$20,2))</f>
        <v/>
      </c>
    </row>
    <row r="233" spans="1:7" ht="27.75" customHeight="1" x14ac:dyDescent="0.2">
      <c r="A233" s="1"/>
      <c r="C233" s="1"/>
      <c r="D233" s="1"/>
      <c r="E233" s="1"/>
      <c r="F233" s="1"/>
      <c r="G233" s="17" t="str">
        <f>IF(F233="","",VLOOKUP(F233,Listas!$I$16:$J$20,2))</f>
        <v/>
      </c>
    </row>
    <row r="234" spans="1:7" ht="27.75" customHeight="1" x14ac:dyDescent="0.2">
      <c r="A234" s="1"/>
      <c r="C234" s="1"/>
      <c r="D234" s="1"/>
      <c r="E234" s="1"/>
      <c r="F234" s="1"/>
      <c r="G234" s="17" t="str">
        <f>IF(F234="","",VLOOKUP(F234,Listas!$I$16:$J$20,2))</f>
        <v/>
      </c>
    </row>
    <row r="235" spans="1:7" ht="27.75" customHeight="1" x14ac:dyDescent="0.2">
      <c r="A235" s="1"/>
      <c r="C235" s="1"/>
      <c r="D235" s="1"/>
      <c r="E235" s="1"/>
      <c r="F235" s="1"/>
      <c r="G235" s="17" t="str">
        <f>IF(F235="","",VLOOKUP(F235,Listas!$I$16:$J$20,2))</f>
        <v/>
      </c>
    </row>
    <row r="236" spans="1:7" ht="27.75" customHeight="1" x14ac:dyDescent="0.2">
      <c r="A236" s="1"/>
      <c r="C236" s="1"/>
      <c r="D236" s="1"/>
      <c r="E236" s="1"/>
      <c r="F236" s="1"/>
      <c r="G236" s="17" t="str">
        <f>IF(F236="","",VLOOKUP(F236,Listas!$I$16:$J$20,2))</f>
        <v/>
      </c>
    </row>
    <row r="237" spans="1:7" ht="27.75" customHeight="1" x14ac:dyDescent="0.2">
      <c r="A237" s="1"/>
      <c r="C237" s="1"/>
      <c r="D237" s="1"/>
      <c r="E237" s="1"/>
      <c r="F237" s="1"/>
      <c r="G237" s="17" t="str">
        <f>IF(F237="","",VLOOKUP(F237,Listas!$I$16:$J$20,2))</f>
        <v/>
      </c>
    </row>
    <row r="238" spans="1:7" ht="27.75" customHeight="1" x14ac:dyDescent="0.2">
      <c r="A238" s="1"/>
      <c r="C238" s="1"/>
      <c r="D238" s="1"/>
      <c r="E238" s="1"/>
      <c r="F238" s="1"/>
      <c r="G238" s="17" t="str">
        <f>IF(F238="","",VLOOKUP(F238,Listas!$I$16:$J$20,2))</f>
        <v/>
      </c>
    </row>
    <row r="239" spans="1:7" ht="27.75" customHeight="1" x14ac:dyDescent="0.2">
      <c r="A239" s="1"/>
      <c r="C239" s="1"/>
      <c r="D239" s="1"/>
      <c r="E239" s="1"/>
      <c r="F239" s="1"/>
      <c r="G239" s="17" t="str">
        <f>IF(F239="","",VLOOKUP(F239,Listas!$I$16:$J$20,2))</f>
        <v/>
      </c>
    </row>
    <row r="240" spans="1:7" ht="27.75" customHeight="1" x14ac:dyDescent="0.2">
      <c r="A240" s="1"/>
      <c r="C240" s="1"/>
      <c r="D240" s="1"/>
      <c r="E240" s="1"/>
      <c r="F240" s="1"/>
      <c r="G240" s="17" t="str">
        <f>IF(F240="","",VLOOKUP(F240,Listas!$I$16:$J$20,2))</f>
        <v/>
      </c>
    </row>
    <row r="241" spans="1:7" ht="27.75" customHeight="1" x14ac:dyDescent="0.2">
      <c r="A241" s="1"/>
      <c r="C241" s="1"/>
      <c r="D241" s="1"/>
      <c r="E241" s="1"/>
      <c r="F241" s="1"/>
      <c r="G241" s="17" t="str">
        <f>IF(F241="","",VLOOKUP(F241,Listas!$I$16:$J$20,2))</f>
        <v/>
      </c>
    </row>
    <row r="242" spans="1:7" ht="27.75" customHeight="1" x14ac:dyDescent="0.2">
      <c r="A242" s="1"/>
      <c r="C242" s="1"/>
      <c r="D242" s="1"/>
      <c r="E242" s="1"/>
      <c r="F242" s="1"/>
      <c r="G242" s="17" t="str">
        <f>IF(F242="","",VLOOKUP(F242,Listas!$I$16:$J$20,2))</f>
        <v/>
      </c>
    </row>
    <row r="243" spans="1:7" ht="27.75" customHeight="1" x14ac:dyDescent="0.2">
      <c r="A243" s="1"/>
      <c r="C243" s="1"/>
      <c r="D243" s="1"/>
      <c r="E243" s="1"/>
      <c r="F243" s="1"/>
      <c r="G243" s="17" t="str">
        <f>IF(F243="","",VLOOKUP(F243,Listas!$I$16:$J$20,2))</f>
        <v/>
      </c>
    </row>
    <row r="244" spans="1:7" ht="27.75" customHeight="1" x14ac:dyDescent="0.2">
      <c r="A244" s="1"/>
      <c r="C244" s="1"/>
      <c r="D244" s="1"/>
      <c r="E244" s="1"/>
      <c r="F244" s="1"/>
      <c r="G244" s="17" t="str">
        <f>IF(F244="","",VLOOKUP(F244,Listas!$I$16:$J$20,2))</f>
        <v/>
      </c>
    </row>
    <row r="245" spans="1:7" ht="27.75" customHeight="1" x14ac:dyDescent="0.2">
      <c r="A245" s="1"/>
      <c r="C245" s="1"/>
      <c r="D245" s="1"/>
      <c r="E245" s="1"/>
      <c r="F245" s="1"/>
      <c r="G245" s="17" t="str">
        <f>IF(F245="","",VLOOKUP(F245,Listas!$I$16:$J$20,2))</f>
        <v/>
      </c>
    </row>
    <row r="246" spans="1:7" ht="27.75" customHeight="1" x14ac:dyDescent="0.2">
      <c r="A246" s="1"/>
      <c r="C246" s="1"/>
      <c r="D246" s="1"/>
      <c r="E246" s="1"/>
      <c r="F246" s="1"/>
      <c r="G246" s="17" t="str">
        <f>IF(F246="","",VLOOKUP(F246,Listas!$I$16:$J$20,2))</f>
        <v/>
      </c>
    </row>
    <row r="247" spans="1:7" ht="27.75" customHeight="1" x14ac:dyDescent="0.2">
      <c r="A247" s="1"/>
      <c r="C247" s="1"/>
      <c r="D247" s="1"/>
      <c r="E247" s="1"/>
      <c r="F247" s="1"/>
      <c r="G247" s="17" t="str">
        <f>IF(F247="","",VLOOKUP(F247,Listas!$I$16:$J$20,2))</f>
        <v/>
      </c>
    </row>
    <row r="248" spans="1:7" ht="27.75" customHeight="1" x14ac:dyDescent="0.2">
      <c r="A248" s="1"/>
      <c r="C248" s="1"/>
      <c r="D248" s="1"/>
      <c r="E248" s="1"/>
      <c r="F248" s="1"/>
      <c r="G248" s="17" t="str">
        <f>IF(F248="","",VLOOKUP(F248,Listas!$I$16:$J$20,2))</f>
        <v/>
      </c>
    </row>
    <row r="249" spans="1:7" ht="27.75" customHeight="1" x14ac:dyDescent="0.2">
      <c r="A249" s="1"/>
      <c r="C249" s="1"/>
      <c r="D249" s="1"/>
      <c r="E249" s="1"/>
      <c r="F249" s="1"/>
      <c r="G249" s="17" t="str">
        <f>IF(F249="","",VLOOKUP(F249,Listas!$I$16:$J$20,2))</f>
        <v/>
      </c>
    </row>
    <row r="250" spans="1:7" ht="27.75" customHeight="1" x14ac:dyDescent="0.2">
      <c r="A250" s="1"/>
      <c r="C250" s="1"/>
      <c r="D250" s="1"/>
      <c r="E250" s="1"/>
      <c r="F250" s="1"/>
      <c r="G250" s="17" t="str">
        <f>IF(F250="","",VLOOKUP(F250,Listas!$I$16:$J$20,2))</f>
        <v/>
      </c>
    </row>
    <row r="251" spans="1:7" ht="27.75" customHeight="1" x14ac:dyDescent="0.2">
      <c r="A251" s="1"/>
      <c r="C251" s="1"/>
      <c r="D251" s="1"/>
      <c r="E251" s="1"/>
      <c r="F251" s="1"/>
      <c r="G251" s="17" t="str">
        <f>IF(F251="","",VLOOKUP(F251,Listas!$I$16:$J$20,2))</f>
        <v/>
      </c>
    </row>
    <row r="252" spans="1:7" ht="27.75" customHeight="1" x14ac:dyDescent="0.2">
      <c r="A252" s="1"/>
      <c r="C252" s="1"/>
      <c r="D252" s="1"/>
      <c r="E252" s="1"/>
      <c r="F252" s="1"/>
      <c r="G252" s="17" t="str">
        <f>IF(F252="","",VLOOKUP(F252,Listas!$I$16:$J$20,2))</f>
        <v/>
      </c>
    </row>
    <row r="253" spans="1:7" ht="27.75" customHeight="1" x14ac:dyDescent="0.2">
      <c r="A253" s="1"/>
      <c r="C253" s="1"/>
      <c r="D253" s="1"/>
      <c r="E253" s="1"/>
      <c r="F253" s="1"/>
      <c r="G253" s="17" t="str">
        <f>IF(F253="","",VLOOKUP(F253,Listas!$I$16:$J$20,2))</f>
        <v/>
      </c>
    </row>
    <row r="254" spans="1:7" ht="27.75" customHeight="1" x14ac:dyDescent="0.2">
      <c r="A254" s="1"/>
      <c r="C254" s="1"/>
      <c r="D254" s="1"/>
      <c r="E254" s="1"/>
      <c r="F254" s="1"/>
      <c r="G254" s="17" t="str">
        <f>IF(F254="","",VLOOKUP(F254,Listas!$I$16:$J$20,2))</f>
        <v/>
      </c>
    </row>
    <row r="255" spans="1:7" ht="27.75" customHeight="1" x14ac:dyDescent="0.2">
      <c r="A255" s="1"/>
      <c r="C255" s="1"/>
      <c r="D255" s="1"/>
      <c r="E255" s="1"/>
      <c r="F255" s="1"/>
      <c r="G255" s="17" t="str">
        <f>IF(F255="","",VLOOKUP(F255,Listas!$I$16:$J$20,2))</f>
        <v/>
      </c>
    </row>
    <row r="256" spans="1:7" ht="27.75" customHeight="1" x14ac:dyDescent="0.2">
      <c r="A256" s="1"/>
      <c r="C256" s="1"/>
      <c r="D256" s="1"/>
      <c r="E256" s="1"/>
      <c r="F256" s="1"/>
      <c r="G256" s="17" t="str">
        <f>IF(F256="","",VLOOKUP(F256,Listas!$I$16:$J$20,2))</f>
        <v/>
      </c>
    </row>
    <row r="257" spans="1:7" ht="27.75" customHeight="1" x14ac:dyDescent="0.2">
      <c r="A257" s="1"/>
      <c r="C257" s="1"/>
      <c r="D257" s="1"/>
      <c r="E257" s="1"/>
      <c r="F257" s="1"/>
      <c r="G257" s="17" t="str">
        <f>IF(F257="","",VLOOKUP(F257,Listas!$I$16:$J$20,2))</f>
        <v/>
      </c>
    </row>
    <row r="258" spans="1:7" ht="27.75" customHeight="1" x14ac:dyDescent="0.2">
      <c r="A258" s="1"/>
      <c r="C258" s="1"/>
      <c r="D258" s="1"/>
      <c r="E258" s="1"/>
      <c r="F258" s="1"/>
      <c r="G258" s="17" t="str">
        <f>IF(F258="","",VLOOKUP(F258,Listas!$I$16:$J$20,2))</f>
        <v/>
      </c>
    </row>
    <row r="259" spans="1:7" ht="27.75" customHeight="1" x14ac:dyDescent="0.2">
      <c r="A259" s="1"/>
      <c r="C259" s="1"/>
      <c r="D259" s="1"/>
      <c r="E259" s="1"/>
      <c r="F259" s="1"/>
      <c r="G259" s="17" t="str">
        <f>IF(F259="","",VLOOKUP(F259,Listas!$I$16:$J$20,2))</f>
        <v/>
      </c>
    </row>
    <row r="260" spans="1:7" ht="27.75" customHeight="1" x14ac:dyDescent="0.2">
      <c r="A260" s="1"/>
      <c r="C260" s="1"/>
      <c r="D260" s="1"/>
      <c r="E260" s="1"/>
      <c r="F260" s="1"/>
      <c r="G260" s="17" t="str">
        <f>IF(F260="","",VLOOKUP(F260,Listas!$I$16:$J$20,2))</f>
        <v/>
      </c>
    </row>
    <row r="261" spans="1:7" ht="27.75" customHeight="1" x14ac:dyDescent="0.2">
      <c r="A261" s="1"/>
      <c r="C261" s="1"/>
      <c r="D261" s="1"/>
      <c r="E261" s="1"/>
      <c r="F261" s="1"/>
      <c r="G261" s="17" t="str">
        <f>IF(F261="","",VLOOKUP(F261,Listas!$I$16:$J$20,2))</f>
        <v/>
      </c>
    </row>
    <row r="262" spans="1:7" ht="27.75" customHeight="1" x14ac:dyDescent="0.2">
      <c r="A262" s="1"/>
      <c r="C262" s="1"/>
      <c r="D262" s="1"/>
      <c r="E262" s="1"/>
      <c r="F262" s="1"/>
      <c r="G262" s="17" t="str">
        <f>IF(F262="","",VLOOKUP(F262,Listas!$I$16:$J$20,2))</f>
        <v/>
      </c>
    </row>
    <row r="263" spans="1:7" ht="27.75" customHeight="1" x14ac:dyDescent="0.2">
      <c r="A263" s="1"/>
      <c r="C263" s="1"/>
      <c r="D263" s="1"/>
      <c r="E263" s="1"/>
      <c r="F263" s="1"/>
      <c r="G263" s="17" t="str">
        <f>IF(F263="","",VLOOKUP(F263,Listas!$I$16:$J$20,2))</f>
        <v/>
      </c>
    </row>
    <row r="264" spans="1:7" ht="27.75" customHeight="1" x14ac:dyDescent="0.2">
      <c r="A264" s="1"/>
      <c r="C264" s="1"/>
      <c r="D264" s="1"/>
      <c r="E264" s="1"/>
      <c r="F264" s="1"/>
      <c r="G264" s="17" t="str">
        <f>IF(F264="","",VLOOKUP(F264,Listas!$I$16:$J$20,2))</f>
        <v/>
      </c>
    </row>
    <row r="265" spans="1:7" ht="27.75" customHeight="1" x14ac:dyDescent="0.2">
      <c r="A265" s="1"/>
      <c r="C265" s="1"/>
      <c r="D265" s="1"/>
      <c r="E265" s="1"/>
      <c r="F265" s="1"/>
      <c r="G265" s="17" t="str">
        <f>IF(F265="","",VLOOKUP(F265,Listas!$I$16:$J$20,2))</f>
        <v/>
      </c>
    </row>
    <row r="266" spans="1:7" ht="27.75" customHeight="1" x14ac:dyDescent="0.2">
      <c r="A266" s="1"/>
      <c r="C266" s="1"/>
      <c r="D266" s="1"/>
      <c r="E266" s="1"/>
      <c r="F266" s="1"/>
      <c r="G266" s="17" t="str">
        <f>IF(F266="","",VLOOKUP(F266,Listas!$I$16:$J$20,2))</f>
        <v/>
      </c>
    </row>
    <row r="267" spans="1:7" ht="27.75" customHeight="1" x14ac:dyDescent="0.2">
      <c r="A267" s="1"/>
      <c r="C267" s="1"/>
      <c r="D267" s="1"/>
      <c r="E267" s="1"/>
      <c r="F267" s="1"/>
      <c r="G267" s="17" t="str">
        <f>IF(F267="","",VLOOKUP(F267,Listas!$I$16:$J$20,2))</f>
        <v/>
      </c>
    </row>
    <row r="268" spans="1:7" ht="27.75" customHeight="1" x14ac:dyDescent="0.2">
      <c r="A268" s="1"/>
      <c r="C268" s="1"/>
      <c r="D268" s="1"/>
      <c r="E268" s="1"/>
      <c r="F268" s="1"/>
      <c r="G268" s="17" t="str">
        <f>IF(F268="","",VLOOKUP(F268,Listas!$I$16:$J$20,2))</f>
        <v/>
      </c>
    </row>
    <row r="269" spans="1:7" ht="27.75" customHeight="1" x14ac:dyDescent="0.2">
      <c r="A269" s="1"/>
      <c r="C269" s="1"/>
      <c r="D269" s="1"/>
      <c r="E269" s="1"/>
      <c r="F269" s="1"/>
      <c r="G269" s="17" t="str">
        <f>IF(F269="","",VLOOKUP(F269,Listas!$I$16:$J$20,2))</f>
        <v/>
      </c>
    </row>
    <row r="270" spans="1:7" ht="27.75" customHeight="1" x14ac:dyDescent="0.2">
      <c r="A270" s="1"/>
      <c r="C270" s="1"/>
      <c r="D270" s="1"/>
      <c r="E270" s="1"/>
      <c r="F270" s="1"/>
      <c r="G270" s="17" t="str">
        <f>IF(F270="","",VLOOKUP(F270,Listas!$I$16:$J$20,2))</f>
        <v/>
      </c>
    </row>
    <row r="271" spans="1:7" ht="27.75" customHeight="1" x14ac:dyDescent="0.2">
      <c r="A271" s="1"/>
      <c r="C271" s="1"/>
      <c r="D271" s="1"/>
      <c r="E271" s="1"/>
      <c r="F271" s="1"/>
      <c r="G271" s="17" t="str">
        <f>IF(F271="","",VLOOKUP(F271,Listas!$I$16:$J$20,2))</f>
        <v/>
      </c>
    </row>
    <row r="272" spans="1:7" ht="27.75" customHeight="1" x14ac:dyDescent="0.2">
      <c r="A272" s="1"/>
      <c r="C272" s="1"/>
      <c r="D272" s="1"/>
      <c r="E272" s="1"/>
      <c r="F272" s="1"/>
      <c r="G272" s="17" t="str">
        <f>IF(F272="","",VLOOKUP(F272,Listas!$I$16:$J$20,2))</f>
        <v/>
      </c>
    </row>
    <row r="273" spans="1:7" ht="27.75" customHeight="1" x14ac:dyDescent="0.2">
      <c r="A273" s="1"/>
      <c r="C273" s="1"/>
      <c r="D273" s="1"/>
      <c r="E273" s="1"/>
      <c r="F273" s="1"/>
      <c r="G273" s="17" t="str">
        <f>IF(F273="","",VLOOKUP(F273,Listas!$I$16:$J$20,2))</f>
        <v/>
      </c>
    </row>
    <row r="274" spans="1:7" ht="27.75" customHeight="1" x14ac:dyDescent="0.2">
      <c r="A274" s="1"/>
      <c r="C274" s="1"/>
      <c r="D274" s="1"/>
      <c r="E274" s="1"/>
      <c r="F274" s="1"/>
      <c r="G274" s="17" t="str">
        <f>IF(F274="","",VLOOKUP(F274,Listas!$I$16:$J$20,2))</f>
        <v/>
      </c>
    </row>
    <row r="275" spans="1:7" ht="27.75" customHeight="1" x14ac:dyDescent="0.2">
      <c r="A275" s="1"/>
      <c r="C275" s="1"/>
      <c r="D275" s="1"/>
      <c r="E275" s="1"/>
      <c r="F275" s="1"/>
      <c r="G275" s="17" t="str">
        <f>IF(F275="","",VLOOKUP(F275,Listas!$I$16:$J$20,2))</f>
        <v/>
      </c>
    </row>
    <row r="276" spans="1:7" ht="27.75" customHeight="1" x14ac:dyDescent="0.2">
      <c r="A276" s="1"/>
      <c r="C276" s="1"/>
      <c r="D276" s="1"/>
      <c r="E276" s="1"/>
      <c r="F276" s="1"/>
      <c r="G276" s="17" t="str">
        <f>IF(F276="","",VLOOKUP(F276,Listas!$I$16:$J$20,2))</f>
        <v/>
      </c>
    </row>
    <row r="277" spans="1:7" ht="27.75" customHeight="1" x14ac:dyDescent="0.2">
      <c r="A277" s="1"/>
      <c r="C277" s="1"/>
      <c r="D277" s="1"/>
      <c r="E277" s="1"/>
      <c r="F277" s="1"/>
      <c r="G277" s="17" t="str">
        <f>IF(F277="","",VLOOKUP(F277,Listas!$I$16:$J$20,2))</f>
        <v/>
      </c>
    </row>
    <row r="278" spans="1:7" ht="27.75" customHeight="1" x14ac:dyDescent="0.2">
      <c r="A278" s="1"/>
      <c r="C278" s="1"/>
      <c r="D278" s="1"/>
      <c r="E278" s="1"/>
      <c r="F278" s="1"/>
      <c r="G278" s="17" t="str">
        <f>IF(F278="","",VLOOKUP(F278,Listas!$I$16:$J$20,2))</f>
        <v/>
      </c>
    </row>
    <row r="279" spans="1:7" ht="27.75" customHeight="1" x14ac:dyDescent="0.2">
      <c r="A279" s="1"/>
      <c r="C279" s="1"/>
      <c r="D279" s="1"/>
      <c r="E279" s="1"/>
      <c r="F279" s="1"/>
      <c r="G279" s="17" t="str">
        <f>IF(F279="","",VLOOKUP(F279,Listas!$I$16:$J$20,2))</f>
        <v/>
      </c>
    </row>
    <row r="280" spans="1:7" ht="27.75" customHeight="1" x14ac:dyDescent="0.2">
      <c r="A280" s="1"/>
      <c r="C280" s="1"/>
      <c r="D280" s="1"/>
      <c r="E280" s="1"/>
      <c r="F280" s="1"/>
      <c r="G280" s="17" t="str">
        <f>IF(F280="","",VLOOKUP(F280,Listas!$I$16:$J$20,2))</f>
        <v/>
      </c>
    </row>
    <row r="281" spans="1:7" ht="27.75" customHeight="1" x14ac:dyDescent="0.2">
      <c r="A281" s="1"/>
      <c r="C281" s="1"/>
      <c r="D281" s="1"/>
      <c r="E281" s="1"/>
      <c r="F281" s="1"/>
      <c r="G281" s="17" t="str">
        <f>IF(F281="","",VLOOKUP(F281,Listas!$I$16:$J$20,2))</f>
        <v/>
      </c>
    </row>
    <row r="282" spans="1:7" ht="27.75" customHeight="1" x14ac:dyDescent="0.2">
      <c r="A282" s="1"/>
      <c r="C282" s="1"/>
      <c r="D282" s="1"/>
      <c r="E282" s="1"/>
      <c r="F282" s="1"/>
      <c r="G282" s="17" t="str">
        <f>IF(F282="","",VLOOKUP(F282,Listas!$I$16:$J$20,2))</f>
        <v/>
      </c>
    </row>
    <row r="283" spans="1:7" ht="27.75" customHeight="1" x14ac:dyDescent="0.2">
      <c r="A283" s="1"/>
      <c r="C283" s="1"/>
      <c r="D283" s="1"/>
      <c r="E283" s="1"/>
      <c r="F283" s="1"/>
      <c r="G283" s="17" t="str">
        <f>IF(F283="","",VLOOKUP(F283,Listas!$I$16:$J$20,2))</f>
        <v/>
      </c>
    </row>
    <row r="284" spans="1:7" ht="27.75" customHeight="1" x14ac:dyDescent="0.2">
      <c r="A284" s="1"/>
      <c r="C284" s="1"/>
      <c r="D284" s="1"/>
      <c r="E284" s="1"/>
      <c r="F284" s="1"/>
      <c r="G284" s="17" t="str">
        <f>IF(F284="","",VLOOKUP(F284,Listas!$I$16:$J$20,2))</f>
        <v/>
      </c>
    </row>
    <row r="285" spans="1:7" ht="27.75" customHeight="1" x14ac:dyDescent="0.2">
      <c r="A285" s="1"/>
      <c r="C285" s="1"/>
      <c r="D285" s="1"/>
      <c r="E285" s="1"/>
      <c r="F285" s="1"/>
      <c r="G285" s="17" t="str">
        <f>IF(F285="","",VLOOKUP(F285,Listas!$I$16:$J$20,2))</f>
        <v/>
      </c>
    </row>
    <row r="286" spans="1:7" ht="27.75" customHeight="1" x14ac:dyDescent="0.2">
      <c r="A286" s="1"/>
      <c r="C286" s="1"/>
      <c r="D286" s="1"/>
      <c r="E286" s="1"/>
      <c r="F286" s="1"/>
      <c r="G286" s="17" t="str">
        <f>IF(F286="","",VLOOKUP(F286,Listas!$I$16:$J$20,2))</f>
        <v/>
      </c>
    </row>
    <row r="287" spans="1:7" ht="27.75" customHeight="1" x14ac:dyDescent="0.2">
      <c r="A287" s="1"/>
      <c r="C287" s="1"/>
      <c r="D287" s="1"/>
      <c r="E287" s="1"/>
      <c r="F287" s="1"/>
      <c r="G287" s="17" t="str">
        <f>IF(F287="","",VLOOKUP(F287,Listas!$I$16:$J$20,2))</f>
        <v/>
      </c>
    </row>
    <row r="288" spans="1:7" ht="27.75" customHeight="1" x14ac:dyDescent="0.2">
      <c r="A288" s="1"/>
      <c r="C288" s="1"/>
      <c r="D288" s="1"/>
      <c r="E288" s="1"/>
      <c r="F288" s="1"/>
      <c r="G288" s="17" t="str">
        <f>IF(F288="","",VLOOKUP(F288,Listas!$I$16:$J$20,2))</f>
        <v/>
      </c>
    </row>
    <row r="289" spans="1:7" ht="27.75" customHeight="1" x14ac:dyDescent="0.2">
      <c r="A289" s="1"/>
      <c r="C289" s="1"/>
      <c r="D289" s="1"/>
      <c r="E289" s="1"/>
      <c r="F289" s="1"/>
      <c r="G289" s="17" t="str">
        <f>IF(F289="","",VLOOKUP(F289,Listas!$I$16:$J$20,2))</f>
        <v/>
      </c>
    </row>
    <row r="290" spans="1:7" ht="27.75" customHeight="1" x14ac:dyDescent="0.2">
      <c r="A290" s="1"/>
      <c r="C290" s="1"/>
      <c r="D290" s="1"/>
      <c r="E290" s="1"/>
      <c r="F290" s="1"/>
      <c r="G290" s="17" t="str">
        <f>IF(F290="","",VLOOKUP(F290,Listas!$I$16:$J$20,2))</f>
        <v/>
      </c>
    </row>
    <row r="291" spans="1:7" ht="27.75" customHeight="1" x14ac:dyDescent="0.2">
      <c r="A291" s="1"/>
      <c r="C291" s="1"/>
      <c r="D291" s="1"/>
      <c r="E291" s="1"/>
      <c r="F291" s="1"/>
      <c r="G291" s="17" t="str">
        <f>IF(F291="","",VLOOKUP(F291,Listas!$I$16:$J$20,2))</f>
        <v/>
      </c>
    </row>
    <row r="292" spans="1:7" ht="27.75" customHeight="1" x14ac:dyDescent="0.2">
      <c r="A292" s="1"/>
      <c r="C292" s="1"/>
      <c r="D292" s="1"/>
      <c r="E292" s="1"/>
      <c r="F292" s="1"/>
      <c r="G292" s="17" t="str">
        <f>IF(F292="","",VLOOKUP(F292,Listas!$I$16:$J$20,2))</f>
        <v/>
      </c>
    </row>
    <row r="293" spans="1:7" ht="27.75" customHeight="1" x14ac:dyDescent="0.2">
      <c r="A293" s="1"/>
      <c r="C293" s="1"/>
      <c r="D293" s="1"/>
      <c r="E293" s="1"/>
      <c r="F293" s="1"/>
      <c r="G293" s="17" t="str">
        <f>IF(F293="","",VLOOKUP(F293,Listas!$I$16:$J$20,2))</f>
        <v/>
      </c>
    </row>
    <row r="294" spans="1:7" ht="27.75" customHeight="1" x14ac:dyDescent="0.2">
      <c r="A294" s="1"/>
      <c r="C294" s="1"/>
      <c r="D294" s="1"/>
      <c r="E294" s="1"/>
      <c r="F294" s="1"/>
      <c r="G294" s="17" t="str">
        <f>IF(F294="","",VLOOKUP(F294,Listas!$I$16:$J$20,2))</f>
        <v/>
      </c>
    </row>
    <row r="295" spans="1:7" ht="27.75" customHeight="1" x14ac:dyDescent="0.2">
      <c r="A295" s="1"/>
      <c r="C295" s="1"/>
      <c r="D295" s="1"/>
      <c r="E295" s="1"/>
      <c r="F295" s="1"/>
      <c r="G295" s="17" t="str">
        <f>IF(F295="","",VLOOKUP(F295,Listas!$I$16:$J$20,2))</f>
        <v/>
      </c>
    </row>
    <row r="296" spans="1:7" ht="27.75" customHeight="1" x14ac:dyDescent="0.2">
      <c r="A296" s="1"/>
      <c r="C296" s="1"/>
      <c r="D296" s="1"/>
      <c r="E296" s="1"/>
      <c r="F296" s="1"/>
      <c r="G296" s="17" t="str">
        <f>IF(F296="","",VLOOKUP(F296,Listas!$I$16:$J$20,2))</f>
        <v/>
      </c>
    </row>
    <row r="297" spans="1:7" ht="27.75" customHeight="1" x14ac:dyDescent="0.2">
      <c r="A297" s="1"/>
      <c r="C297" s="1"/>
      <c r="D297" s="1"/>
      <c r="E297" s="1"/>
      <c r="F297" s="1"/>
      <c r="G297" s="17" t="str">
        <f>IF(F297="","",VLOOKUP(F297,Listas!$I$16:$J$20,2))</f>
        <v/>
      </c>
    </row>
    <row r="298" spans="1:7" ht="27.75" customHeight="1" x14ac:dyDescent="0.2">
      <c r="A298" s="1"/>
      <c r="C298" s="1"/>
      <c r="D298" s="1"/>
      <c r="E298" s="1"/>
      <c r="F298" s="1"/>
      <c r="G298" s="17" t="str">
        <f>IF(F298="","",VLOOKUP(F298,Listas!$I$16:$J$20,2))</f>
        <v/>
      </c>
    </row>
    <row r="299" spans="1:7" ht="27.75" customHeight="1" x14ac:dyDescent="0.2">
      <c r="A299" s="1"/>
      <c r="C299" s="1"/>
      <c r="D299" s="1"/>
      <c r="E299" s="1"/>
      <c r="F299" s="1"/>
      <c r="G299" s="17" t="str">
        <f>IF(F299="","",VLOOKUP(F299,Listas!$I$16:$J$20,2))</f>
        <v/>
      </c>
    </row>
    <row r="300" spans="1:7" ht="27.75" customHeight="1" x14ac:dyDescent="0.2">
      <c r="A300" s="1"/>
      <c r="C300" s="1"/>
      <c r="D300" s="1"/>
      <c r="E300" s="1"/>
      <c r="F300" s="1"/>
      <c r="G300" s="17" t="str">
        <f>IF(F300="","",VLOOKUP(F300,Listas!$I$16:$J$20,2))</f>
        <v/>
      </c>
    </row>
    <row r="301" spans="1:7" ht="27.75" customHeight="1" x14ac:dyDescent="0.2">
      <c r="A301" s="1"/>
      <c r="C301" s="1"/>
      <c r="D301" s="1"/>
      <c r="E301" s="1"/>
      <c r="F301" s="1"/>
      <c r="G301" s="17" t="str">
        <f>IF(F301="","",VLOOKUP(F301,Listas!$I$16:$J$20,2))</f>
        <v/>
      </c>
    </row>
    <row r="302" spans="1:7" ht="27.75" customHeight="1" x14ac:dyDescent="0.2">
      <c r="A302" s="1"/>
      <c r="C302" s="1"/>
      <c r="D302" s="1"/>
      <c r="E302" s="1"/>
      <c r="F302" s="1"/>
      <c r="G302" s="17" t="str">
        <f>IF(F302="","",VLOOKUP(F302,Listas!$I$16:$J$20,2))</f>
        <v/>
      </c>
    </row>
    <row r="303" spans="1:7" ht="27.75" customHeight="1" x14ac:dyDescent="0.2">
      <c r="A303" s="1"/>
      <c r="C303" s="1"/>
      <c r="D303" s="1"/>
      <c r="E303" s="1"/>
      <c r="F303" s="1"/>
      <c r="G303" s="17" t="str">
        <f>IF(F303="","",VLOOKUP(F303,Listas!$I$16:$J$20,2))</f>
        <v/>
      </c>
    </row>
    <row r="304" spans="1:7" ht="27.75" customHeight="1" x14ac:dyDescent="0.2">
      <c r="A304" s="1"/>
      <c r="C304" s="1"/>
      <c r="D304" s="1"/>
      <c r="E304" s="1"/>
      <c r="F304" s="1"/>
      <c r="G304" s="17" t="str">
        <f>IF(F304="","",VLOOKUP(F304,Listas!$I$16:$J$20,2))</f>
        <v/>
      </c>
    </row>
    <row r="305" spans="1:7" ht="27.75" customHeight="1" x14ac:dyDescent="0.2">
      <c r="A305" s="1"/>
      <c r="C305" s="1"/>
      <c r="D305" s="1"/>
      <c r="E305" s="1"/>
      <c r="F305" s="1"/>
      <c r="G305" s="17" t="str">
        <f>IF(F305="","",VLOOKUP(F305,Listas!$I$16:$J$20,2))</f>
        <v/>
      </c>
    </row>
    <row r="306" spans="1:7" ht="27.75" customHeight="1" x14ac:dyDescent="0.2">
      <c r="A306" s="1"/>
      <c r="C306" s="1"/>
      <c r="D306" s="1"/>
      <c r="E306" s="1"/>
      <c r="F306" s="1"/>
      <c r="G306" s="17" t="str">
        <f>IF(F306="","",VLOOKUP(F306,Listas!$I$16:$J$20,2))</f>
        <v/>
      </c>
    </row>
    <row r="307" spans="1:7" ht="27.75" customHeight="1" x14ac:dyDescent="0.2">
      <c r="A307" s="1"/>
      <c r="C307" s="1"/>
      <c r="D307" s="1"/>
      <c r="E307" s="1"/>
      <c r="F307" s="1"/>
      <c r="G307" s="17" t="str">
        <f>IF(F307="","",VLOOKUP(F307,Listas!$I$16:$J$20,2))</f>
        <v/>
      </c>
    </row>
    <row r="308" spans="1:7" ht="27.75" customHeight="1" x14ac:dyDescent="0.2">
      <c r="A308" s="1"/>
      <c r="C308" s="1"/>
      <c r="D308" s="1"/>
      <c r="E308" s="1"/>
      <c r="F308" s="1"/>
      <c r="G308" s="17" t="str">
        <f>IF(F308="","",VLOOKUP(F308,Listas!$I$16:$J$20,2))</f>
        <v/>
      </c>
    </row>
    <row r="309" spans="1:7" ht="27.75" customHeight="1" x14ac:dyDescent="0.2">
      <c r="A309" s="1"/>
      <c r="C309" s="1"/>
      <c r="D309" s="1"/>
      <c r="E309" s="1"/>
      <c r="F309" s="1"/>
      <c r="G309" s="17" t="str">
        <f>IF(F309="","",VLOOKUP(F309,Listas!$I$16:$J$20,2))</f>
        <v/>
      </c>
    </row>
    <row r="310" spans="1:7" ht="27.75" customHeight="1" x14ac:dyDescent="0.2">
      <c r="A310" s="1"/>
      <c r="C310" s="1"/>
      <c r="D310" s="1"/>
      <c r="E310" s="1"/>
      <c r="F310" s="1"/>
      <c r="G310" s="17" t="str">
        <f>IF(F310="","",VLOOKUP(F310,Listas!$I$16:$J$20,2))</f>
        <v/>
      </c>
    </row>
    <row r="311" spans="1:7" ht="27.75" customHeight="1" x14ac:dyDescent="0.2">
      <c r="A311" s="1"/>
      <c r="C311" s="1"/>
      <c r="D311" s="1"/>
      <c r="E311" s="1"/>
      <c r="F311" s="1"/>
      <c r="G311" s="17" t="str">
        <f>IF(F311="","",VLOOKUP(F311,Listas!$I$16:$J$20,2))</f>
        <v/>
      </c>
    </row>
    <row r="312" spans="1:7" ht="27.75" customHeight="1" x14ac:dyDescent="0.2">
      <c r="A312" s="1"/>
      <c r="C312" s="1"/>
      <c r="D312" s="1"/>
      <c r="E312" s="1"/>
      <c r="F312" s="1"/>
      <c r="G312" s="17" t="str">
        <f>IF(F312="","",VLOOKUP(F312,Listas!$I$16:$J$20,2))</f>
        <v/>
      </c>
    </row>
    <row r="313" spans="1:7" ht="27.75" customHeight="1" x14ac:dyDescent="0.2">
      <c r="A313" s="1"/>
      <c r="C313" s="1"/>
      <c r="D313" s="1"/>
      <c r="E313" s="1"/>
      <c r="F313" s="1"/>
      <c r="G313" s="17" t="str">
        <f>IF(F313="","",VLOOKUP(F313,Listas!$I$16:$J$20,2))</f>
        <v/>
      </c>
    </row>
    <row r="314" spans="1:7" ht="27.75" customHeight="1" x14ac:dyDescent="0.2">
      <c r="A314" s="1"/>
      <c r="C314" s="1"/>
      <c r="D314" s="1"/>
      <c r="E314" s="1"/>
      <c r="F314" s="1"/>
      <c r="G314" s="17" t="str">
        <f>IF(F314="","",VLOOKUP(F314,Listas!$I$16:$J$20,2))</f>
        <v/>
      </c>
    </row>
    <row r="315" spans="1:7" ht="27.75" customHeight="1" x14ac:dyDescent="0.2">
      <c r="A315" s="1"/>
      <c r="C315" s="1"/>
      <c r="D315" s="1"/>
      <c r="E315" s="1"/>
      <c r="F315" s="1"/>
      <c r="G315" s="17" t="str">
        <f>IF(F315="","",VLOOKUP(F315,Listas!$I$16:$J$20,2))</f>
        <v/>
      </c>
    </row>
    <row r="316" spans="1:7" ht="27.75" customHeight="1" x14ac:dyDescent="0.2">
      <c r="A316" s="1"/>
      <c r="C316" s="1"/>
      <c r="D316" s="1"/>
      <c r="E316" s="1"/>
      <c r="F316" s="1"/>
      <c r="G316" s="17" t="str">
        <f>IF(F316="","",VLOOKUP(F316,Listas!$I$16:$J$20,2))</f>
        <v/>
      </c>
    </row>
    <row r="317" spans="1:7" ht="27.75" customHeight="1" x14ac:dyDescent="0.2">
      <c r="A317" s="1"/>
      <c r="C317" s="1"/>
      <c r="D317" s="1"/>
      <c r="E317" s="1"/>
      <c r="F317" s="1"/>
      <c r="G317" s="17" t="str">
        <f>IF(F317="","",VLOOKUP(F317,Listas!$I$16:$J$20,2))</f>
        <v/>
      </c>
    </row>
    <row r="318" spans="1:7" ht="27.75" customHeight="1" x14ac:dyDescent="0.2">
      <c r="A318" s="1"/>
      <c r="C318" s="1"/>
      <c r="D318" s="1"/>
      <c r="E318" s="1"/>
      <c r="F318" s="1"/>
      <c r="G318" s="17" t="str">
        <f>IF(F318="","",VLOOKUP(F318,Listas!$I$16:$J$20,2))</f>
        <v/>
      </c>
    </row>
    <row r="319" spans="1:7" ht="27.75" customHeight="1" x14ac:dyDescent="0.2">
      <c r="A319" s="1"/>
      <c r="C319" s="1"/>
      <c r="D319" s="1"/>
      <c r="E319" s="1"/>
      <c r="F319" s="1"/>
      <c r="G319" s="17" t="str">
        <f>IF(F319="","",VLOOKUP(F319,Listas!$I$16:$J$20,2))</f>
        <v/>
      </c>
    </row>
    <row r="320" spans="1:7" ht="27.75" customHeight="1" x14ac:dyDescent="0.2">
      <c r="A320" s="1"/>
      <c r="C320" s="1"/>
      <c r="D320" s="1"/>
      <c r="E320" s="1"/>
      <c r="F320" s="1"/>
      <c r="G320" s="17" t="str">
        <f>IF(F320="","",VLOOKUP(F320,Listas!$I$16:$J$20,2))</f>
        <v/>
      </c>
    </row>
    <row r="321" spans="1:7" ht="27.75" customHeight="1" x14ac:dyDescent="0.2">
      <c r="A321" s="1"/>
      <c r="C321" s="1"/>
      <c r="D321" s="1"/>
      <c r="E321" s="1"/>
      <c r="F321" s="1"/>
      <c r="G321" s="17" t="str">
        <f>IF(F321="","",VLOOKUP(F321,Listas!$I$16:$J$20,2))</f>
        <v/>
      </c>
    </row>
    <row r="322" spans="1:7" ht="27.75" customHeight="1" x14ac:dyDescent="0.2">
      <c r="A322" s="1"/>
      <c r="C322" s="1"/>
      <c r="D322" s="1"/>
      <c r="E322" s="1"/>
      <c r="F322" s="1"/>
      <c r="G322" s="17" t="str">
        <f>IF(F322="","",VLOOKUP(F322,Listas!$I$16:$J$20,2))</f>
        <v/>
      </c>
    </row>
    <row r="323" spans="1:7" ht="27.75" customHeight="1" x14ac:dyDescent="0.2">
      <c r="A323" s="1"/>
      <c r="C323" s="1"/>
      <c r="D323" s="1"/>
      <c r="E323" s="1"/>
      <c r="F323" s="1"/>
      <c r="G323" s="17" t="str">
        <f>IF(F323="","",VLOOKUP(F323,Listas!$I$16:$J$20,2))</f>
        <v/>
      </c>
    </row>
    <row r="324" spans="1:7" ht="27.75" customHeight="1" x14ac:dyDescent="0.2">
      <c r="A324" s="1"/>
      <c r="C324" s="1"/>
      <c r="D324" s="1"/>
      <c r="E324" s="1"/>
      <c r="F324" s="1"/>
      <c r="G324" s="17" t="str">
        <f>IF(F324="","",VLOOKUP(F324,Listas!$I$16:$J$20,2))</f>
        <v/>
      </c>
    </row>
    <row r="325" spans="1:7" ht="27.75" customHeight="1" x14ac:dyDescent="0.2">
      <c r="A325" s="1"/>
      <c r="C325" s="1"/>
      <c r="D325" s="1"/>
      <c r="E325" s="1"/>
      <c r="F325" s="1"/>
      <c r="G325" s="17" t="str">
        <f>IF(F325="","",VLOOKUP(F325,Listas!$I$16:$J$20,2))</f>
        <v/>
      </c>
    </row>
    <row r="326" spans="1:7" ht="27.75" customHeight="1" x14ac:dyDescent="0.2">
      <c r="A326" s="1"/>
      <c r="C326" s="1"/>
      <c r="D326" s="1"/>
      <c r="E326" s="1"/>
      <c r="F326" s="1"/>
      <c r="G326" s="17" t="str">
        <f>IF(F326="","",VLOOKUP(F326,Listas!$I$16:$J$20,2))</f>
        <v/>
      </c>
    </row>
    <row r="327" spans="1:7" ht="27.75" customHeight="1" x14ac:dyDescent="0.2">
      <c r="A327" s="1"/>
      <c r="C327" s="1"/>
      <c r="D327" s="1"/>
      <c r="E327" s="1"/>
      <c r="F327" s="1"/>
      <c r="G327" s="17" t="str">
        <f>IF(F327="","",VLOOKUP(F327,Listas!$I$16:$J$20,2))</f>
        <v/>
      </c>
    </row>
    <row r="328" spans="1:7" ht="27.75" customHeight="1" x14ac:dyDescent="0.2">
      <c r="A328" s="1"/>
      <c r="C328" s="1"/>
      <c r="D328" s="1"/>
      <c r="E328" s="1"/>
      <c r="F328" s="1"/>
      <c r="G328" s="17" t="str">
        <f>IF(F328="","",VLOOKUP(F328,Listas!$I$16:$J$20,2))</f>
        <v/>
      </c>
    </row>
    <row r="329" spans="1:7" ht="27.75" customHeight="1" x14ac:dyDescent="0.2">
      <c r="A329" s="1"/>
      <c r="C329" s="1"/>
      <c r="D329" s="1"/>
      <c r="E329" s="1"/>
      <c r="F329" s="1"/>
      <c r="G329" s="17" t="str">
        <f>IF(F329="","",VLOOKUP(F329,Listas!$I$16:$J$20,2))</f>
        <v/>
      </c>
    </row>
    <row r="330" spans="1:7" ht="27.75" customHeight="1" x14ac:dyDescent="0.2">
      <c r="A330" s="1"/>
      <c r="C330" s="1"/>
      <c r="D330" s="1"/>
      <c r="E330" s="1"/>
      <c r="F330" s="1"/>
      <c r="G330" s="17" t="str">
        <f>IF(F330="","",VLOOKUP(F330,Listas!$I$16:$J$20,2))</f>
        <v/>
      </c>
    </row>
    <row r="331" spans="1:7" ht="27.75" customHeight="1" x14ac:dyDescent="0.2">
      <c r="A331" s="1"/>
      <c r="C331" s="1"/>
      <c r="D331" s="1"/>
      <c r="E331" s="1"/>
      <c r="F331" s="1"/>
      <c r="G331" s="17" t="str">
        <f>IF(F331="","",VLOOKUP(F331,Listas!$I$16:$J$20,2))</f>
        <v/>
      </c>
    </row>
    <row r="332" spans="1:7" ht="27.75" customHeight="1" x14ac:dyDescent="0.2">
      <c r="A332" s="1"/>
      <c r="C332" s="1"/>
      <c r="D332" s="1"/>
      <c r="E332" s="1"/>
      <c r="F332" s="1"/>
      <c r="G332" s="17" t="str">
        <f>IF(F332="","",VLOOKUP(F332,Listas!$I$16:$J$20,2))</f>
        <v/>
      </c>
    </row>
    <row r="333" spans="1:7" ht="27.75" customHeight="1" x14ac:dyDescent="0.2">
      <c r="A333" s="1"/>
      <c r="C333" s="1"/>
      <c r="D333" s="1"/>
      <c r="E333" s="1"/>
      <c r="F333" s="1"/>
      <c r="G333" s="17" t="str">
        <f>IF(F333="","",VLOOKUP(F333,Listas!$I$16:$J$20,2))</f>
        <v/>
      </c>
    </row>
    <row r="334" spans="1:7" ht="27.75" customHeight="1" x14ac:dyDescent="0.2">
      <c r="A334" s="1"/>
      <c r="C334" s="1"/>
      <c r="D334" s="1"/>
      <c r="E334" s="1"/>
      <c r="F334" s="1"/>
      <c r="G334" s="17" t="str">
        <f>IF(F334="","",VLOOKUP(F334,Listas!$I$16:$J$20,2))</f>
        <v/>
      </c>
    </row>
    <row r="335" spans="1:7" ht="27.75" customHeight="1" x14ac:dyDescent="0.2">
      <c r="A335" s="1"/>
      <c r="C335" s="1"/>
      <c r="D335" s="1"/>
      <c r="E335" s="1"/>
      <c r="F335" s="1"/>
      <c r="G335" s="17" t="str">
        <f>IF(F335="","",VLOOKUP(F335,Listas!$I$16:$J$20,2))</f>
        <v/>
      </c>
    </row>
    <row r="336" spans="1:7" ht="27.75" customHeight="1" x14ac:dyDescent="0.2">
      <c r="A336" s="1"/>
      <c r="C336" s="1"/>
      <c r="D336" s="1"/>
      <c r="E336" s="1"/>
      <c r="F336" s="1"/>
      <c r="G336" s="17" t="str">
        <f>IF(F336="","",VLOOKUP(F336,Listas!$I$16:$J$20,2))</f>
        <v/>
      </c>
    </row>
    <row r="337" spans="1:7" ht="27.75" customHeight="1" x14ac:dyDescent="0.2">
      <c r="A337" s="1"/>
      <c r="C337" s="1"/>
      <c r="D337" s="1"/>
      <c r="E337" s="1"/>
      <c r="F337" s="1"/>
      <c r="G337" s="17" t="str">
        <f>IF(F337="","",VLOOKUP(F337,Listas!$I$16:$J$20,2))</f>
        <v/>
      </c>
    </row>
    <row r="338" spans="1:7" ht="27.75" customHeight="1" x14ac:dyDescent="0.2">
      <c r="A338" s="1"/>
      <c r="C338" s="1"/>
      <c r="D338" s="1"/>
      <c r="E338" s="1"/>
      <c r="F338" s="1"/>
      <c r="G338" s="17" t="str">
        <f>IF(F338="","",VLOOKUP(F338,Listas!$I$16:$J$20,2))</f>
        <v/>
      </c>
    </row>
    <row r="339" spans="1:7" ht="27.75" customHeight="1" x14ac:dyDescent="0.2">
      <c r="A339" s="1"/>
      <c r="C339" s="1"/>
      <c r="D339" s="1"/>
      <c r="E339" s="1"/>
      <c r="F339" s="1"/>
      <c r="G339" s="17" t="str">
        <f>IF(F339="","",VLOOKUP(F339,Listas!$I$16:$J$20,2))</f>
        <v/>
      </c>
    </row>
    <row r="340" spans="1:7" ht="27.75" customHeight="1" x14ac:dyDescent="0.2">
      <c r="A340" s="1"/>
      <c r="C340" s="1"/>
      <c r="D340" s="1"/>
      <c r="E340" s="1"/>
      <c r="F340" s="1"/>
      <c r="G340" s="17" t="str">
        <f>IF(F340="","",VLOOKUP(F340,Listas!$I$16:$J$20,2))</f>
        <v/>
      </c>
    </row>
    <row r="341" spans="1:7" ht="27.75" customHeight="1" x14ac:dyDescent="0.2">
      <c r="A341" s="1"/>
      <c r="C341" s="1"/>
      <c r="D341" s="1"/>
      <c r="E341" s="1"/>
      <c r="F341" s="1"/>
      <c r="G341" s="17" t="str">
        <f>IF(F341="","",VLOOKUP(F341,Listas!$I$16:$J$20,2))</f>
        <v/>
      </c>
    </row>
    <row r="342" spans="1:7" ht="27.75" customHeight="1" x14ac:dyDescent="0.2">
      <c r="A342" s="1"/>
      <c r="C342" s="1"/>
      <c r="D342" s="1"/>
      <c r="E342" s="1"/>
      <c r="F342" s="1"/>
      <c r="G342" s="17" t="str">
        <f>IF(F342="","",VLOOKUP(F342,Listas!$I$16:$J$20,2))</f>
        <v/>
      </c>
    </row>
    <row r="343" spans="1:7" ht="27.75" customHeight="1" x14ac:dyDescent="0.2">
      <c r="A343" s="1"/>
      <c r="C343" s="1"/>
      <c r="D343" s="1"/>
      <c r="E343" s="1"/>
      <c r="F343" s="1"/>
      <c r="G343" s="17" t="str">
        <f>IF(F343="","",VLOOKUP(F343,Listas!$I$16:$J$20,2))</f>
        <v/>
      </c>
    </row>
    <row r="344" spans="1:7" ht="27.75" customHeight="1" x14ac:dyDescent="0.2">
      <c r="A344" s="1"/>
      <c r="C344" s="1"/>
      <c r="D344" s="1"/>
      <c r="E344" s="1"/>
      <c r="F344" s="1"/>
      <c r="G344" s="17" t="str">
        <f>IF(F344="","",VLOOKUP(F344,Listas!$I$16:$J$20,2))</f>
        <v/>
      </c>
    </row>
    <row r="345" spans="1:7" ht="27.75" customHeight="1" x14ac:dyDescent="0.2">
      <c r="A345" s="1"/>
      <c r="C345" s="1"/>
      <c r="D345" s="1"/>
      <c r="E345" s="1"/>
      <c r="F345" s="1"/>
      <c r="G345" s="17" t="str">
        <f>IF(F345="","",VLOOKUP(F345,Listas!$I$16:$J$20,2))</f>
        <v/>
      </c>
    </row>
    <row r="346" spans="1:7" ht="27.75" customHeight="1" x14ac:dyDescent="0.2">
      <c r="A346" s="1"/>
      <c r="C346" s="1"/>
      <c r="D346" s="1"/>
      <c r="E346" s="1"/>
      <c r="F346" s="1"/>
      <c r="G346" s="17" t="str">
        <f>IF(F346="","",VLOOKUP(F346,Listas!$I$16:$J$20,2))</f>
        <v/>
      </c>
    </row>
    <row r="347" spans="1:7" ht="27.75" customHeight="1" x14ac:dyDescent="0.2">
      <c r="A347" s="1"/>
      <c r="C347" s="1"/>
      <c r="D347" s="1"/>
      <c r="E347" s="1"/>
      <c r="F347" s="1"/>
      <c r="G347" s="17" t="str">
        <f>IF(F347="","",VLOOKUP(F347,Listas!$I$16:$J$20,2))</f>
        <v/>
      </c>
    </row>
    <row r="348" spans="1:7" ht="27.75" customHeight="1" x14ac:dyDescent="0.2">
      <c r="A348" s="1"/>
      <c r="C348" s="1"/>
      <c r="D348" s="1"/>
      <c r="E348" s="1"/>
      <c r="F348" s="1"/>
      <c r="G348" s="17" t="str">
        <f>IF(F348="","",VLOOKUP(F348,Listas!$I$16:$J$20,2))</f>
        <v/>
      </c>
    </row>
    <row r="349" spans="1:7" ht="27.75" customHeight="1" x14ac:dyDescent="0.2">
      <c r="A349" s="1"/>
      <c r="C349" s="1"/>
      <c r="D349" s="1"/>
      <c r="E349" s="1"/>
      <c r="F349" s="1"/>
      <c r="G349" s="17" t="str">
        <f>IF(F349="","",VLOOKUP(F349,Listas!$I$16:$J$20,2))</f>
        <v/>
      </c>
    </row>
    <row r="350" spans="1:7" ht="27.75" customHeight="1" x14ac:dyDescent="0.2">
      <c r="A350" s="1"/>
      <c r="C350" s="1"/>
      <c r="D350" s="1"/>
      <c r="E350" s="1"/>
      <c r="F350" s="1"/>
      <c r="G350" s="17" t="str">
        <f>IF(F350="","",VLOOKUP(F350,Listas!$I$16:$J$20,2))</f>
        <v/>
      </c>
    </row>
    <row r="351" spans="1:7" ht="27.75" customHeight="1" x14ac:dyDescent="0.2">
      <c r="A351" s="1"/>
      <c r="C351" s="1"/>
      <c r="D351" s="1"/>
      <c r="E351" s="1"/>
      <c r="F351" s="1"/>
      <c r="G351" s="17" t="str">
        <f>IF(F351="","",VLOOKUP(F351,Listas!$I$16:$J$20,2))</f>
        <v/>
      </c>
    </row>
    <row r="352" spans="1:7" ht="27.75" customHeight="1" x14ac:dyDescent="0.2">
      <c r="A352" s="1"/>
      <c r="C352" s="1"/>
      <c r="D352" s="1"/>
      <c r="E352" s="1"/>
      <c r="F352" s="1"/>
      <c r="G352" s="17" t="str">
        <f>IF(F352="","",VLOOKUP(F352,Listas!$I$16:$J$20,2))</f>
        <v/>
      </c>
    </row>
    <row r="353" spans="1:7" ht="27.75" customHeight="1" x14ac:dyDescent="0.2">
      <c r="A353" s="1"/>
      <c r="C353" s="1"/>
      <c r="D353" s="1"/>
      <c r="E353" s="1"/>
      <c r="F353" s="1"/>
      <c r="G353" s="17" t="str">
        <f>IF(F353="","",VLOOKUP(F353,Listas!$I$16:$J$20,2))</f>
        <v/>
      </c>
    </row>
    <row r="354" spans="1:7" ht="27.75" customHeight="1" x14ac:dyDescent="0.2">
      <c r="A354" s="1"/>
      <c r="C354" s="1"/>
      <c r="D354" s="1"/>
      <c r="E354" s="1"/>
      <c r="F354" s="1"/>
      <c r="G354" s="17" t="str">
        <f>IF(F354="","",VLOOKUP(F354,Listas!$I$16:$J$20,2))</f>
        <v/>
      </c>
    </row>
    <row r="355" spans="1:7" ht="27.75" customHeight="1" x14ac:dyDescent="0.2">
      <c r="A355" s="1"/>
      <c r="C355" s="1"/>
      <c r="D355" s="1"/>
      <c r="E355" s="1"/>
      <c r="F355" s="1"/>
      <c r="G355" s="17" t="str">
        <f>IF(F355="","",VLOOKUP(F355,Listas!$I$16:$J$20,2))</f>
        <v/>
      </c>
    </row>
    <row r="356" spans="1:7" ht="27.75" customHeight="1" x14ac:dyDescent="0.2">
      <c r="A356" s="1"/>
      <c r="C356" s="1"/>
      <c r="D356" s="1"/>
      <c r="E356" s="1"/>
      <c r="F356" s="1"/>
      <c r="G356" s="17" t="str">
        <f>IF(F356="","",VLOOKUP(F356,Listas!$I$16:$J$20,2))</f>
        <v/>
      </c>
    </row>
    <row r="357" spans="1:7" ht="27.75" customHeight="1" x14ac:dyDescent="0.2">
      <c r="A357" s="1"/>
      <c r="C357" s="1"/>
      <c r="D357" s="1"/>
      <c r="E357" s="1"/>
      <c r="F357" s="1"/>
      <c r="G357" s="17" t="str">
        <f>IF(F357="","",VLOOKUP(F357,Listas!$I$16:$J$20,2))</f>
        <v/>
      </c>
    </row>
    <row r="358" spans="1:7" ht="27.75" customHeight="1" x14ac:dyDescent="0.2">
      <c r="A358" s="1"/>
      <c r="C358" s="1"/>
      <c r="D358" s="1"/>
      <c r="E358" s="1"/>
      <c r="F358" s="1"/>
      <c r="G358" s="17" t="str">
        <f>IF(F358="","",VLOOKUP(F358,Listas!$I$16:$J$20,2))</f>
        <v/>
      </c>
    </row>
    <row r="359" spans="1:7" ht="27.75" customHeight="1" x14ac:dyDescent="0.2">
      <c r="A359" s="1"/>
      <c r="C359" s="1"/>
      <c r="D359" s="1"/>
      <c r="E359" s="1"/>
      <c r="F359" s="1"/>
      <c r="G359" s="17" t="str">
        <f>IF(F359="","",VLOOKUP(F359,Listas!$I$16:$J$20,2))</f>
        <v/>
      </c>
    </row>
    <row r="360" spans="1:7" ht="27.75" customHeight="1" x14ac:dyDescent="0.2">
      <c r="A360" s="1"/>
      <c r="C360" s="1"/>
      <c r="D360" s="1"/>
      <c r="E360" s="1"/>
      <c r="F360" s="1"/>
      <c r="G360" s="17" t="str">
        <f>IF(F360="","",VLOOKUP(F360,Listas!$I$16:$J$20,2))</f>
        <v/>
      </c>
    </row>
    <row r="361" spans="1:7" ht="27.75" customHeight="1" x14ac:dyDescent="0.2">
      <c r="A361" s="1"/>
      <c r="C361" s="1"/>
      <c r="D361" s="1"/>
      <c r="E361" s="1"/>
      <c r="F361" s="1"/>
      <c r="G361" s="17" t="str">
        <f>IF(F361="","",VLOOKUP(F361,Listas!$I$16:$J$20,2))</f>
        <v/>
      </c>
    </row>
    <row r="362" spans="1:7" ht="27.75" customHeight="1" x14ac:dyDescent="0.2">
      <c r="A362" s="1"/>
      <c r="C362" s="1"/>
      <c r="D362" s="1"/>
      <c r="E362" s="1"/>
      <c r="F362" s="1"/>
      <c r="G362" s="17" t="str">
        <f>IF(F362="","",VLOOKUP(F362,Listas!$I$16:$J$20,2))</f>
        <v/>
      </c>
    </row>
    <row r="363" spans="1:7" ht="27.75" customHeight="1" x14ac:dyDescent="0.2">
      <c r="A363" s="1"/>
      <c r="C363" s="1"/>
      <c r="D363" s="1"/>
      <c r="E363" s="1"/>
      <c r="F363" s="1"/>
      <c r="G363" s="17" t="str">
        <f>IF(F363="","",VLOOKUP(F363,Listas!$I$16:$J$20,2))</f>
        <v/>
      </c>
    </row>
    <row r="364" spans="1:7" ht="27.75" customHeight="1" x14ac:dyDescent="0.2">
      <c r="A364" s="1"/>
      <c r="C364" s="1"/>
      <c r="D364" s="1"/>
      <c r="E364" s="1"/>
      <c r="F364" s="1"/>
      <c r="G364" s="17" t="str">
        <f>IF(F364="","",VLOOKUP(F364,Listas!$I$16:$J$20,2))</f>
        <v/>
      </c>
    </row>
    <row r="365" spans="1:7" ht="27.75" customHeight="1" x14ac:dyDescent="0.2">
      <c r="A365" s="1"/>
      <c r="C365" s="1"/>
      <c r="D365" s="1"/>
      <c r="E365" s="1"/>
      <c r="F365" s="1"/>
      <c r="G365" s="17" t="str">
        <f>IF(F365="","",VLOOKUP(F365,Listas!$I$16:$J$20,2))</f>
        <v/>
      </c>
    </row>
    <row r="366" spans="1:7" ht="27.75" customHeight="1" x14ac:dyDescent="0.2">
      <c r="A366" s="1"/>
      <c r="C366" s="1"/>
      <c r="D366" s="1"/>
      <c r="E366" s="1"/>
      <c r="F366" s="1"/>
      <c r="G366" s="17" t="str">
        <f>IF(F366="","",VLOOKUP(F366,Listas!$I$16:$J$20,2))</f>
        <v/>
      </c>
    </row>
    <row r="367" spans="1:7" ht="27.75" customHeight="1" x14ac:dyDescent="0.2">
      <c r="A367" s="1"/>
      <c r="C367" s="1"/>
      <c r="D367" s="1"/>
      <c r="E367" s="1"/>
      <c r="F367" s="1"/>
      <c r="G367" s="17" t="str">
        <f>IF(F367="","",VLOOKUP(F367,Listas!$I$16:$J$20,2))</f>
        <v/>
      </c>
    </row>
    <row r="368" spans="1:7" ht="27.75" customHeight="1" x14ac:dyDescent="0.2">
      <c r="A368" s="1"/>
      <c r="C368" s="1"/>
      <c r="D368" s="1"/>
      <c r="E368" s="1"/>
      <c r="F368" s="1"/>
      <c r="G368" s="17" t="str">
        <f>IF(F368="","",VLOOKUP(F368,Listas!$I$16:$J$20,2))</f>
        <v/>
      </c>
    </row>
    <row r="369" spans="1:7" ht="27.75" customHeight="1" x14ac:dyDescent="0.2">
      <c r="A369" s="1"/>
      <c r="C369" s="1"/>
      <c r="D369" s="1"/>
      <c r="E369" s="1"/>
      <c r="F369" s="1"/>
      <c r="G369" s="17" t="str">
        <f>IF(F369="","",VLOOKUP(F369,Listas!$I$16:$J$20,2))</f>
        <v/>
      </c>
    </row>
    <row r="370" spans="1:7" ht="27.75" customHeight="1" x14ac:dyDescent="0.2">
      <c r="A370" s="1"/>
      <c r="C370" s="1"/>
      <c r="D370" s="1"/>
      <c r="E370" s="1"/>
      <c r="F370" s="1"/>
      <c r="G370" s="17" t="str">
        <f>IF(F370="","",VLOOKUP(F370,Listas!$I$16:$J$20,2))</f>
        <v/>
      </c>
    </row>
    <row r="371" spans="1:7" ht="27.75" customHeight="1" x14ac:dyDescent="0.2">
      <c r="A371" s="1"/>
      <c r="C371" s="1"/>
      <c r="D371" s="1"/>
      <c r="E371" s="1"/>
      <c r="F371" s="1"/>
      <c r="G371" s="17" t="str">
        <f>IF(F371="","",VLOOKUP(F371,Listas!$I$16:$J$20,2))</f>
        <v/>
      </c>
    </row>
    <row r="372" spans="1:7" ht="27.75" customHeight="1" x14ac:dyDescent="0.2">
      <c r="A372" s="1"/>
      <c r="C372" s="1"/>
      <c r="D372" s="1"/>
      <c r="E372" s="1"/>
      <c r="F372" s="1"/>
      <c r="G372" s="17" t="str">
        <f>IF(F372="","",VLOOKUP(F372,Listas!$I$16:$J$20,2))</f>
        <v/>
      </c>
    </row>
    <row r="373" spans="1:7" ht="27.75" customHeight="1" x14ac:dyDescent="0.2">
      <c r="A373" s="1"/>
      <c r="C373" s="1"/>
      <c r="D373" s="1"/>
      <c r="E373" s="1"/>
      <c r="F373" s="1"/>
      <c r="G373" s="17" t="str">
        <f>IF(F373="","",VLOOKUP(F373,Listas!$I$16:$J$20,2))</f>
        <v/>
      </c>
    </row>
    <row r="374" spans="1:7" ht="27.75" customHeight="1" x14ac:dyDescent="0.2">
      <c r="A374" s="1"/>
      <c r="C374" s="1"/>
      <c r="D374" s="1"/>
      <c r="E374" s="1"/>
      <c r="F374" s="1"/>
      <c r="G374" s="17" t="str">
        <f>IF(F374="","",VLOOKUP(F374,Listas!$I$16:$J$20,2))</f>
        <v/>
      </c>
    </row>
    <row r="375" spans="1:7" ht="27.75" customHeight="1" x14ac:dyDescent="0.2">
      <c r="A375" s="1"/>
      <c r="C375" s="1"/>
      <c r="D375" s="1"/>
      <c r="E375" s="1"/>
      <c r="F375" s="1"/>
      <c r="G375" s="17" t="str">
        <f>IF(F375="","",VLOOKUP(F375,Listas!$I$16:$J$20,2))</f>
        <v/>
      </c>
    </row>
    <row r="376" spans="1:7" ht="27.75" customHeight="1" x14ac:dyDescent="0.2">
      <c r="A376" s="1"/>
      <c r="C376" s="1"/>
      <c r="D376" s="1"/>
      <c r="E376" s="1"/>
      <c r="F376" s="1"/>
      <c r="G376" s="17" t="str">
        <f>IF(F376="","",VLOOKUP(F376,Listas!$I$16:$J$20,2))</f>
        <v/>
      </c>
    </row>
    <row r="377" spans="1:7" ht="27.75" customHeight="1" x14ac:dyDescent="0.2">
      <c r="A377" s="1"/>
      <c r="C377" s="1"/>
      <c r="D377" s="1"/>
      <c r="E377" s="1"/>
      <c r="F377" s="1"/>
      <c r="G377" s="17" t="str">
        <f>IF(F377="","",VLOOKUP(F377,Listas!$I$16:$J$20,2))</f>
        <v/>
      </c>
    </row>
    <row r="378" spans="1:7" ht="27.75" customHeight="1" x14ac:dyDescent="0.2">
      <c r="A378" s="1"/>
      <c r="C378" s="1"/>
      <c r="D378" s="1"/>
      <c r="E378" s="1"/>
      <c r="F378" s="1"/>
      <c r="G378" s="17" t="str">
        <f>IF(F378="","",VLOOKUP(F378,Listas!$I$16:$J$20,2))</f>
        <v/>
      </c>
    </row>
    <row r="379" spans="1:7" ht="27.75" customHeight="1" x14ac:dyDescent="0.2">
      <c r="A379" s="1"/>
      <c r="C379" s="1"/>
      <c r="D379" s="1"/>
      <c r="E379" s="1"/>
      <c r="F379" s="1"/>
      <c r="G379" s="17" t="str">
        <f>IF(F379="","",VLOOKUP(F379,Listas!$I$16:$J$20,2))</f>
        <v/>
      </c>
    </row>
    <row r="380" spans="1:7" ht="27.75" customHeight="1" x14ac:dyDescent="0.2">
      <c r="A380" s="1"/>
      <c r="C380" s="1"/>
      <c r="D380" s="1"/>
      <c r="E380" s="1"/>
      <c r="F380" s="1"/>
      <c r="G380" s="17" t="str">
        <f>IF(F380="","",VLOOKUP(F380,Listas!$I$16:$J$20,2))</f>
        <v/>
      </c>
    </row>
    <row r="381" spans="1:7" ht="27.75" customHeight="1" x14ac:dyDescent="0.2">
      <c r="A381" s="1"/>
      <c r="C381" s="1"/>
      <c r="D381" s="1"/>
      <c r="E381" s="1"/>
      <c r="F381" s="1"/>
      <c r="G381" s="17" t="str">
        <f>IF(F381="","",VLOOKUP(F381,Listas!$I$16:$J$20,2))</f>
        <v/>
      </c>
    </row>
    <row r="382" spans="1:7" ht="27.75" customHeight="1" x14ac:dyDescent="0.2">
      <c r="A382" s="1"/>
      <c r="C382" s="1"/>
      <c r="D382" s="1"/>
      <c r="E382" s="1"/>
      <c r="F382" s="1"/>
      <c r="G382" s="17" t="str">
        <f>IF(F382="","",VLOOKUP(F382,Listas!$I$16:$J$20,2))</f>
        <v/>
      </c>
    </row>
    <row r="383" spans="1:7" ht="27.75" customHeight="1" x14ac:dyDescent="0.2">
      <c r="A383" s="1"/>
      <c r="C383" s="1"/>
      <c r="D383" s="1"/>
      <c r="E383" s="1"/>
      <c r="F383" s="1"/>
      <c r="G383" s="17" t="str">
        <f>IF(F383="","",VLOOKUP(F383,Listas!$I$16:$J$20,2))</f>
        <v/>
      </c>
    </row>
    <row r="384" spans="1:7" ht="27.75" customHeight="1" x14ac:dyDescent="0.2">
      <c r="A384" s="1"/>
      <c r="C384" s="1"/>
      <c r="D384" s="1"/>
      <c r="E384" s="1"/>
      <c r="F384" s="1"/>
      <c r="G384" s="17" t="str">
        <f>IF(F384="","",VLOOKUP(F384,Listas!$I$16:$J$20,2))</f>
        <v/>
      </c>
    </row>
    <row r="385" spans="1:7" ht="27.75" customHeight="1" x14ac:dyDescent="0.2">
      <c r="A385" s="1"/>
      <c r="C385" s="1"/>
      <c r="D385" s="1"/>
      <c r="E385" s="1"/>
      <c r="F385" s="1"/>
      <c r="G385" s="17" t="str">
        <f>IF(F385="","",VLOOKUP(F385,Listas!$I$16:$J$20,2))</f>
        <v/>
      </c>
    </row>
    <row r="386" spans="1:7" ht="27.75" customHeight="1" x14ac:dyDescent="0.2">
      <c r="A386" s="1"/>
      <c r="C386" s="1"/>
      <c r="D386" s="1"/>
      <c r="E386" s="1"/>
      <c r="F386" s="1"/>
      <c r="G386" s="17" t="str">
        <f>IF(F386="","",VLOOKUP(F386,Listas!$I$16:$J$20,2))</f>
        <v/>
      </c>
    </row>
    <row r="387" spans="1:7" ht="27.75" customHeight="1" x14ac:dyDescent="0.2">
      <c r="A387" s="1"/>
      <c r="C387" s="1"/>
      <c r="D387" s="1"/>
      <c r="E387" s="1"/>
      <c r="F387" s="1"/>
      <c r="G387" s="17" t="str">
        <f>IF(F387="","",VLOOKUP(F387,Listas!$I$16:$J$20,2))</f>
        <v/>
      </c>
    </row>
    <row r="388" spans="1:7" ht="27.75" customHeight="1" x14ac:dyDescent="0.2">
      <c r="A388" s="1"/>
      <c r="C388" s="1"/>
      <c r="D388" s="1"/>
      <c r="E388" s="1"/>
      <c r="F388" s="1"/>
      <c r="G388" s="17" t="str">
        <f>IF(F388="","",VLOOKUP(F388,Listas!$I$16:$J$20,2))</f>
        <v/>
      </c>
    </row>
    <row r="389" spans="1:7" ht="27.75" customHeight="1" x14ac:dyDescent="0.2">
      <c r="A389" s="1"/>
      <c r="C389" s="1"/>
      <c r="D389" s="1"/>
      <c r="E389" s="1"/>
      <c r="F389" s="1"/>
      <c r="G389" s="17" t="str">
        <f>IF(F389="","",VLOOKUP(F389,Listas!$I$16:$J$20,2))</f>
        <v/>
      </c>
    </row>
    <row r="390" spans="1:7" ht="27.75" customHeight="1" x14ac:dyDescent="0.2">
      <c r="A390" s="1"/>
      <c r="C390" s="1"/>
      <c r="D390" s="1"/>
      <c r="E390" s="1"/>
      <c r="F390" s="1"/>
      <c r="G390" s="17" t="str">
        <f>IF(F390="","",VLOOKUP(F390,Listas!$I$16:$J$20,2))</f>
        <v/>
      </c>
    </row>
    <row r="391" spans="1:7" ht="27.75" customHeight="1" x14ac:dyDescent="0.2">
      <c r="A391" s="1"/>
      <c r="C391" s="1"/>
      <c r="D391" s="1"/>
      <c r="E391" s="1"/>
      <c r="F391" s="1"/>
      <c r="G391" s="17" t="str">
        <f>IF(F391="","",VLOOKUP(F391,Listas!$I$16:$J$20,2))</f>
        <v/>
      </c>
    </row>
    <row r="392" spans="1:7" ht="27.75" customHeight="1" x14ac:dyDescent="0.2">
      <c r="A392" s="1"/>
      <c r="C392" s="1"/>
      <c r="D392" s="1"/>
      <c r="E392" s="1"/>
      <c r="F392" s="1"/>
      <c r="G392" s="17" t="str">
        <f>IF(F392="","",VLOOKUP(F392,Listas!$I$16:$J$20,2))</f>
        <v/>
      </c>
    </row>
    <row r="393" spans="1:7" ht="27.75" customHeight="1" x14ac:dyDescent="0.2">
      <c r="A393" s="1"/>
      <c r="C393" s="1"/>
      <c r="D393" s="1"/>
      <c r="E393" s="1"/>
      <c r="F393" s="1"/>
      <c r="G393" s="17" t="str">
        <f>IF(F393="","",VLOOKUP(F393,Listas!$I$16:$J$20,2))</f>
        <v/>
      </c>
    </row>
    <row r="394" spans="1:7" ht="27.75" customHeight="1" x14ac:dyDescent="0.2">
      <c r="A394" s="1"/>
      <c r="C394" s="1"/>
      <c r="D394" s="1"/>
      <c r="E394" s="1"/>
      <c r="F394" s="1"/>
      <c r="G394" s="17" t="str">
        <f>IF(F394="","",VLOOKUP(F394,Listas!$I$16:$J$20,2))</f>
        <v/>
      </c>
    </row>
    <row r="395" spans="1:7" ht="27.75" customHeight="1" x14ac:dyDescent="0.2">
      <c r="A395" s="1"/>
      <c r="C395" s="1"/>
      <c r="D395" s="1"/>
      <c r="E395" s="1"/>
      <c r="F395" s="1"/>
      <c r="G395" s="17" t="str">
        <f>IF(F395="","",VLOOKUP(F395,Listas!$I$16:$J$20,2))</f>
        <v/>
      </c>
    </row>
    <row r="396" spans="1:7" ht="27.75" customHeight="1" x14ac:dyDescent="0.2">
      <c r="A396" s="1"/>
      <c r="C396" s="1"/>
      <c r="D396" s="1"/>
      <c r="E396" s="1"/>
      <c r="F396" s="1"/>
      <c r="G396" s="17" t="str">
        <f>IF(F396="","",VLOOKUP(F396,Listas!$I$16:$J$20,2))</f>
        <v/>
      </c>
    </row>
    <row r="397" spans="1:7" ht="27.75" customHeight="1" x14ac:dyDescent="0.2">
      <c r="A397" s="1"/>
      <c r="C397" s="1"/>
      <c r="D397" s="1"/>
      <c r="E397" s="1"/>
      <c r="F397" s="1"/>
      <c r="G397" s="17" t="str">
        <f>IF(F397="","",VLOOKUP(F397,Listas!$I$16:$J$20,2))</f>
        <v/>
      </c>
    </row>
    <row r="398" spans="1:7" ht="27.75" customHeight="1" x14ac:dyDescent="0.2">
      <c r="A398" s="1"/>
      <c r="C398" s="1"/>
      <c r="D398" s="1"/>
      <c r="E398" s="1"/>
      <c r="F398" s="1"/>
      <c r="G398" s="17" t="str">
        <f>IF(F398="","",VLOOKUP(F398,Listas!$I$16:$J$20,2))</f>
        <v/>
      </c>
    </row>
    <row r="399" spans="1:7" ht="27.75" customHeight="1" x14ac:dyDescent="0.2">
      <c r="A399" s="1"/>
      <c r="C399" s="1"/>
      <c r="D399" s="1"/>
      <c r="E399" s="1"/>
      <c r="F399" s="1"/>
      <c r="G399" s="17" t="str">
        <f>IF(F399="","",VLOOKUP(F399,Listas!$I$16:$J$20,2))</f>
        <v/>
      </c>
    </row>
    <row r="400" spans="1:7" ht="27.75" customHeight="1" x14ac:dyDescent="0.2">
      <c r="A400" s="1"/>
      <c r="C400" s="1"/>
      <c r="D400" s="1"/>
      <c r="E400" s="1"/>
      <c r="F400" s="1"/>
      <c r="G400" s="17" t="str">
        <f>IF(F400="","",VLOOKUP(F400,Listas!$I$16:$J$20,2))</f>
        <v/>
      </c>
    </row>
    <row r="401" spans="1:7" ht="27.75" customHeight="1" x14ac:dyDescent="0.2">
      <c r="A401" s="1"/>
      <c r="C401" s="1"/>
      <c r="D401" s="1"/>
      <c r="E401" s="1"/>
      <c r="F401" s="1"/>
      <c r="G401" s="17" t="str">
        <f>IF(F401="","",VLOOKUP(F401,Listas!$I$16:$J$20,2))</f>
        <v/>
      </c>
    </row>
    <row r="402" spans="1:7" ht="27.75" customHeight="1" x14ac:dyDescent="0.2">
      <c r="A402" s="1"/>
      <c r="C402" s="1"/>
      <c r="D402" s="1"/>
      <c r="E402" s="1"/>
      <c r="F402" s="1"/>
      <c r="G402" s="17" t="str">
        <f>IF(F402="","",VLOOKUP(F402,Listas!$I$16:$J$20,2))</f>
        <v/>
      </c>
    </row>
    <row r="403" spans="1:7" ht="27.75" customHeight="1" x14ac:dyDescent="0.2">
      <c r="A403" s="1"/>
      <c r="C403" s="1"/>
      <c r="D403" s="1"/>
      <c r="E403" s="1"/>
      <c r="F403" s="1"/>
      <c r="G403" s="17" t="str">
        <f>IF(F403="","",VLOOKUP(F403,Listas!$I$16:$J$20,2))</f>
        <v/>
      </c>
    </row>
    <row r="404" spans="1:7" ht="27.75" customHeight="1" x14ac:dyDescent="0.2">
      <c r="A404" s="1"/>
      <c r="C404" s="1"/>
      <c r="D404" s="1"/>
      <c r="E404" s="1"/>
      <c r="F404" s="1"/>
      <c r="G404" s="17" t="str">
        <f>IF(F404="","",VLOOKUP(F404,Listas!$I$16:$J$20,2))</f>
        <v/>
      </c>
    </row>
    <row r="405" spans="1:7" ht="27.75" customHeight="1" x14ac:dyDescent="0.2">
      <c r="A405" s="1"/>
      <c r="C405" s="1"/>
      <c r="D405" s="1"/>
      <c r="E405" s="1"/>
      <c r="F405" s="1"/>
      <c r="G405" s="17" t="str">
        <f>IF(F405="","",VLOOKUP(F405,Listas!$I$16:$J$20,2))</f>
        <v/>
      </c>
    </row>
    <row r="406" spans="1:7" ht="27.75" customHeight="1" x14ac:dyDescent="0.2">
      <c r="A406" s="1"/>
      <c r="C406" s="1"/>
      <c r="D406" s="1"/>
      <c r="E406" s="1"/>
      <c r="F406" s="1"/>
      <c r="G406" s="17" t="str">
        <f>IF(F406="","",VLOOKUP(F406,Listas!$I$16:$J$20,2))</f>
        <v/>
      </c>
    </row>
    <row r="407" spans="1:7" ht="27.75" customHeight="1" x14ac:dyDescent="0.2">
      <c r="A407" s="1"/>
      <c r="C407" s="1"/>
      <c r="D407" s="1"/>
      <c r="E407" s="1"/>
      <c r="F407" s="1"/>
      <c r="G407" s="17" t="str">
        <f>IF(F407="","",VLOOKUP(F407,Listas!$I$16:$J$20,2))</f>
        <v/>
      </c>
    </row>
    <row r="408" spans="1:7" ht="27.75" customHeight="1" x14ac:dyDescent="0.2">
      <c r="A408" s="1"/>
      <c r="C408" s="1"/>
      <c r="D408" s="1"/>
      <c r="E408" s="1"/>
      <c r="F408" s="1"/>
      <c r="G408" s="17" t="str">
        <f>IF(F408="","",VLOOKUP(F408,Listas!$I$16:$J$20,2))</f>
        <v/>
      </c>
    </row>
    <row r="409" spans="1:7" ht="27.75" customHeight="1" x14ac:dyDescent="0.2">
      <c r="A409" s="1"/>
      <c r="C409" s="1"/>
      <c r="D409" s="1"/>
      <c r="E409" s="1"/>
      <c r="F409" s="1"/>
      <c r="G409" s="17" t="str">
        <f>IF(F409="","",VLOOKUP(F409,Listas!$I$16:$J$20,2))</f>
        <v/>
      </c>
    </row>
    <row r="410" spans="1:7" ht="27.75" customHeight="1" x14ac:dyDescent="0.2">
      <c r="A410" s="1"/>
      <c r="C410" s="1"/>
      <c r="D410" s="1"/>
      <c r="E410" s="1"/>
      <c r="F410" s="1"/>
      <c r="G410" s="17" t="str">
        <f>IF(F410="","",VLOOKUP(F410,Listas!$I$16:$J$20,2))</f>
        <v/>
      </c>
    </row>
    <row r="411" spans="1:7" ht="27.75" customHeight="1" x14ac:dyDescent="0.2">
      <c r="A411" s="1"/>
      <c r="C411" s="1"/>
      <c r="D411" s="1"/>
      <c r="E411" s="1"/>
      <c r="F411" s="1"/>
      <c r="G411" s="17" t="str">
        <f>IF(F411="","",VLOOKUP(F411,Listas!$I$16:$J$20,2))</f>
        <v/>
      </c>
    </row>
    <row r="412" spans="1:7" ht="27.75" customHeight="1" x14ac:dyDescent="0.2">
      <c r="A412" s="1"/>
      <c r="C412" s="1"/>
      <c r="D412" s="1"/>
      <c r="E412" s="1"/>
      <c r="F412" s="1"/>
      <c r="G412" s="17" t="str">
        <f>IF(F412="","",VLOOKUP(F412,Listas!$I$16:$J$20,2))</f>
        <v/>
      </c>
    </row>
    <row r="413" spans="1:7" ht="27.75" customHeight="1" x14ac:dyDescent="0.2">
      <c r="A413" s="1"/>
      <c r="C413" s="1"/>
      <c r="D413" s="1"/>
      <c r="E413" s="1"/>
      <c r="F413" s="1"/>
      <c r="G413" s="17" t="str">
        <f>IF(F413="","",VLOOKUP(F413,Listas!$I$16:$J$20,2))</f>
        <v/>
      </c>
    </row>
    <row r="414" spans="1:7" ht="27.75" customHeight="1" x14ac:dyDescent="0.2">
      <c r="A414" s="1"/>
      <c r="C414" s="1"/>
      <c r="D414" s="1"/>
      <c r="E414" s="1"/>
      <c r="F414" s="1"/>
      <c r="G414" s="17" t="str">
        <f>IF(F414="","",VLOOKUP(F414,Listas!$I$16:$J$20,2))</f>
        <v/>
      </c>
    </row>
    <row r="415" spans="1:7" ht="27.75" customHeight="1" x14ac:dyDescent="0.2">
      <c r="A415" s="1"/>
      <c r="C415" s="1"/>
      <c r="D415" s="1"/>
      <c r="E415" s="1"/>
      <c r="F415" s="1"/>
      <c r="G415" s="17" t="str">
        <f>IF(F415="","",VLOOKUP(F415,Listas!$I$16:$J$20,2))</f>
        <v/>
      </c>
    </row>
    <row r="416" spans="1:7" ht="27.75" customHeight="1" x14ac:dyDescent="0.2">
      <c r="A416" s="1"/>
      <c r="C416" s="1"/>
      <c r="D416" s="1"/>
      <c r="E416" s="1"/>
      <c r="F416" s="1"/>
      <c r="G416" s="17" t="str">
        <f>IF(F416="","",VLOOKUP(F416,Listas!$I$16:$J$20,2))</f>
        <v/>
      </c>
    </row>
    <row r="417" spans="1:7" ht="27.75" customHeight="1" x14ac:dyDescent="0.2">
      <c r="A417" s="1"/>
      <c r="C417" s="1"/>
      <c r="D417" s="1"/>
      <c r="E417" s="1"/>
      <c r="F417" s="1"/>
      <c r="G417" s="17" t="str">
        <f>IF(F417="","",VLOOKUP(F417,Listas!$I$16:$J$20,2))</f>
        <v/>
      </c>
    </row>
    <row r="418" spans="1:7" ht="27.75" customHeight="1" x14ac:dyDescent="0.2">
      <c r="A418" s="1"/>
      <c r="C418" s="1"/>
      <c r="D418" s="1"/>
      <c r="E418" s="1"/>
      <c r="F418" s="1"/>
      <c r="G418" s="17" t="str">
        <f>IF(F418="","",VLOOKUP(F418,Listas!$I$16:$J$20,2))</f>
        <v/>
      </c>
    </row>
    <row r="419" spans="1:7" ht="27.75" customHeight="1" x14ac:dyDescent="0.2">
      <c r="A419" s="1"/>
      <c r="C419" s="1"/>
      <c r="D419" s="1"/>
      <c r="E419" s="1"/>
      <c r="F419" s="1"/>
      <c r="G419" s="17" t="str">
        <f>IF(F419="","",VLOOKUP(F419,Listas!$I$16:$J$20,2))</f>
        <v/>
      </c>
    </row>
    <row r="420" spans="1:7" ht="27.75" customHeight="1" x14ac:dyDescent="0.2">
      <c r="A420" s="1"/>
      <c r="C420" s="1"/>
      <c r="D420" s="1"/>
      <c r="E420" s="1"/>
      <c r="F420" s="1"/>
      <c r="G420" s="17" t="str">
        <f>IF(F420="","",VLOOKUP(F420,Listas!$I$16:$J$20,2))</f>
        <v/>
      </c>
    </row>
    <row r="421" spans="1:7" ht="27.75" customHeight="1" x14ac:dyDescent="0.2">
      <c r="A421" s="1"/>
      <c r="C421" s="1"/>
      <c r="D421" s="1"/>
      <c r="E421" s="1"/>
      <c r="F421" s="1"/>
      <c r="G421" s="17" t="str">
        <f>IF(F421="","",VLOOKUP(F421,Listas!$I$16:$J$20,2))</f>
        <v/>
      </c>
    </row>
    <row r="422" spans="1:7" ht="27.75" customHeight="1" x14ac:dyDescent="0.2">
      <c r="A422" s="1"/>
      <c r="C422" s="1"/>
      <c r="D422" s="1"/>
      <c r="E422" s="1"/>
      <c r="F422" s="1"/>
      <c r="G422" s="17" t="str">
        <f>IF(F422="","",VLOOKUP(F422,Listas!$I$16:$J$20,2))</f>
        <v/>
      </c>
    </row>
    <row r="423" spans="1:7" ht="27.75" customHeight="1" x14ac:dyDescent="0.2">
      <c r="A423" s="1"/>
      <c r="C423" s="1"/>
      <c r="D423" s="1"/>
      <c r="E423" s="1"/>
      <c r="F423" s="1"/>
      <c r="G423" s="17" t="str">
        <f>IF(F423="","",VLOOKUP(F423,Listas!$I$16:$J$20,2))</f>
        <v/>
      </c>
    </row>
    <row r="424" spans="1:7" ht="27.75" customHeight="1" x14ac:dyDescent="0.2">
      <c r="A424" s="1"/>
      <c r="C424" s="1"/>
      <c r="D424" s="1"/>
      <c r="E424" s="1"/>
      <c r="F424" s="1"/>
      <c r="G424" s="17" t="str">
        <f>IF(F424="","",VLOOKUP(F424,Listas!$I$16:$J$20,2))</f>
        <v/>
      </c>
    </row>
    <row r="425" spans="1:7" ht="27.75" customHeight="1" x14ac:dyDescent="0.2">
      <c r="A425" s="1"/>
      <c r="C425" s="1"/>
      <c r="D425" s="1"/>
      <c r="E425" s="1"/>
      <c r="F425" s="1"/>
      <c r="G425" s="17" t="str">
        <f>IF(F425="","",VLOOKUP(F425,Listas!$I$16:$J$20,2))</f>
        <v/>
      </c>
    </row>
    <row r="426" spans="1:7" ht="27.75" customHeight="1" x14ac:dyDescent="0.2">
      <c r="A426" s="1"/>
      <c r="C426" s="1"/>
      <c r="D426" s="1"/>
      <c r="E426" s="1"/>
      <c r="F426" s="1"/>
      <c r="G426" s="17" t="str">
        <f>IF(F426="","",VLOOKUP(F426,Listas!$I$16:$J$20,2))</f>
        <v/>
      </c>
    </row>
    <row r="427" spans="1:7" ht="27.75" customHeight="1" x14ac:dyDescent="0.2">
      <c r="A427" s="1"/>
      <c r="C427" s="1"/>
      <c r="D427" s="1"/>
      <c r="E427" s="1"/>
      <c r="F427" s="1"/>
      <c r="G427" s="17" t="str">
        <f>IF(F427="","",VLOOKUP(F427,Listas!$I$16:$J$20,2))</f>
        <v/>
      </c>
    </row>
    <row r="428" spans="1:7" ht="27.75" customHeight="1" x14ac:dyDescent="0.2">
      <c r="A428" s="1"/>
      <c r="C428" s="1"/>
      <c r="D428" s="1"/>
      <c r="E428" s="1"/>
      <c r="F428" s="1"/>
      <c r="G428" s="17" t="str">
        <f>IF(F428="","",VLOOKUP(F428,Listas!$I$16:$J$20,2))</f>
        <v/>
      </c>
    </row>
    <row r="429" spans="1:7" ht="27.75" customHeight="1" x14ac:dyDescent="0.2">
      <c r="A429" s="1"/>
      <c r="C429" s="1"/>
      <c r="D429" s="1"/>
      <c r="E429" s="1"/>
      <c r="F429" s="1"/>
      <c r="G429" s="17" t="str">
        <f>IF(F429="","",VLOOKUP(F429,Listas!$I$16:$J$20,2))</f>
        <v/>
      </c>
    </row>
    <row r="430" spans="1:7" ht="27.75" customHeight="1" x14ac:dyDescent="0.2">
      <c r="A430" s="1"/>
      <c r="C430" s="1"/>
      <c r="D430" s="1"/>
      <c r="E430" s="1"/>
      <c r="F430" s="1"/>
      <c r="G430" s="17" t="str">
        <f>IF(F430="","",VLOOKUP(F430,Listas!$I$16:$J$20,2))</f>
        <v/>
      </c>
    </row>
    <row r="431" spans="1:7" ht="27.75" customHeight="1" x14ac:dyDescent="0.2">
      <c r="A431" s="1"/>
      <c r="C431" s="1"/>
      <c r="D431" s="1"/>
      <c r="E431" s="1"/>
      <c r="F431" s="1"/>
      <c r="G431" s="17" t="str">
        <f>IF(F431="","",VLOOKUP(F431,Listas!$I$16:$J$20,2))</f>
        <v/>
      </c>
    </row>
    <row r="432" spans="1:7" ht="27.75" customHeight="1" x14ac:dyDescent="0.2">
      <c r="A432" s="1"/>
      <c r="C432" s="1"/>
      <c r="D432" s="1"/>
      <c r="E432" s="1"/>
      <c r="F432" s="1"/>
      <c r="G432" s="17" t="str">
        <f>IF(F432="","",VLOOKUP(F432,Listas!$I$16:$J$20,2))</f>
        <v/>
      </c>
    </row>
    <row r="433" spans="1:7" ht="27.75" customHeight="1" x14ac:dyDescent="0.2">
      <c r="A433" s="1"/>
      <c r="C433" s="1"/>
      <c r="D433" s="1"/>
      <c r="E433" s="1"/>
      <c r="F433" s="1"/>
      <c r="G433" s="17" t="str">
        <f>IF(F433="","",VLOOKUP(F433,Listas!$I$16:$J$20,2))</f>
        <v/>
      </c>
    </row>
    <row r="434" spans="1:7" ht="27.75" customHeight="1" x14ac:dyDescent="0.2">
      <c r="A434" s="1"/>
      <c r="C434" s="1"/>
      <c r="D434" s="1"/>
      <c r="E434" s="1"/>
      <c r="F434" s="1"/>
      <c r="G434" s="17" t="str">
        <f>IF(F434="","",VLOOKUP(F434,Listas!$I$16:$J$20,2))</f>
        <v/>
      </c>
    </row>
    <row r="435" spans="1:7" ht="27.75" customHeight="1" x14ac:dyDescent="0.2">
      <c r="A435" s="1"/>
      <c r="C435" s="1"/>
      <c r="D435" s="1"/>
      <c r="E435" s="1"/>
      <c r="F435" s="1"/>
      <c r="G435" s="17" t="str">
        <f>IF(F435="","",VLOOKUP(F435,Listas!$I$16:$J$20,2))</f>
        <v/>
      </c>
    </row>
    <row r="436" spans="1:7" ht="27.75" customHeight="1" x14ac:dyDescent="0.2">
      <c r="A436" s="1"/>
      <c r="C436" s="1"/>
      <c r="D436" s="1"/>
      <c r="E436" s="1"/>
      <c r="F436" s="1"/>
      <c r="G436" s="17" t="str">
        <f>IF(F436="","",VLOOKUP(F436,Listas!$I$16:$J$20,2))</f>
        <v/>
      </c>
    </row>
    <row r="437" spans="1:7" ht="27.75" customHeight="1" x14ac:dyDescent="0.2">
      <c r="A437" s="1"/>
      <c r="C437" s="1"/>
      <c r="D437" s="1"/>
      <c r="E437" s="1"/>
      <c r="F437" s="1"/>
      <c r="G437" s="17" t="str">
        <f>IF(F437="","",VLOOKUP(F437,Listas!$I$16:$J$20,2))</f>
        <v/>
      </c>
    </row>
    <row r="438" spans="1:7" ht="27.75" customHeight="1" x14ac:dyDescent="0.2">
      <c r="A438" s="1"/>
      <c r="C438" s="1"/>
      <c r="D438" s="1"/>
      <c r="E438" s="1"/>
      <c r="F438" s="1"/>
      <c r="G438" s="17" t="str">
        <f>IF(F438="","",VLOOKUP(F438,Listas!$I$16:$J$20,2))</f>
        <v/>
      </c>
    </row>
    <row r="439" spans="1:7" ht="27.75" customHeight="1" x14ac:dyDescent="0.2">
      <c r="A439" s="1"/>
      <c r="C439" s="1"/>
      <c r="D439" s="1"/>
      <c r="E439" s="1"/>
      <c r="F439" s="1"/>
      <c r="G439" s="17" t="str">
        <f>IF(F439="","",VLOOKUP(F439,Listas!$I$16:$J$20,2))</f>
        <v/>
      </c>
    </row>
    <row r="440" spans="1:7" ht="27.75" customHeight="1" x14ac:dyDescent="0.2">
      <c r="A440" s="1"/>
      <c r="C440" s="1"/>
      <c r="D440" s="1"/>
      <c r="E440" s="1"/>
      <c r="F440" s="1"/>
      <c r="G440" s="17" t="str">
        <f>IF(F440="","",VLOOKUP(F440,Listas!$I$16:$J$20,2))</f>
        <v/>
      </c>
    </row>
    <row r="441" spans="1:7" ht="27.75" customHeight="1" x14ac:dyDescent="0.2">
      <c r="A441" s="1"/>
      <c r="C441" s="1"/>
      <c r="D441" s="1"/>
      <c r="E441" s="1"/>
      <c r="F441" s="1"/>
      <c r="G441" s="17" t="str">
        <f>IF(F441="","",VLOOKUP(F441,Listas!$I$16:$J$20,2))</f>
        <v/>
      </c>
    </row>
    <row r="442" spans="1:7" ht="27.75" customHeight="1" x14ac:dyDescent="0.2">
      <c r="A442" s="1"/>
      <c r="C442" s="1"/>
      <c r="D442" s="1"/>
      <c r="E442" s="1"/>
      <c r="F442" s="1"/>
      <c r="G442" s="17" t="str">
        <f>IF(F442="","",VLOOKUP(F442,Listas!$I$16:$J$20,2))</f>
        <v/>
      </c>
    </row>
    <row r="443" spans="1:7" ht="27.75" customHeight="1" x14ac:dyDescent="0.2">
      <c r="A443" s="1"/>
      <c r="C443" s="1"/>
      <c r="D443" s="1"/>
      <c r="E443" s="1"/>
      <c r="F443" s="1"/>
      <c r="G443" s="17" t="str">
        <f>IF(F443="","",VLOOKUP(F443,Listas!$I$16:$J$20,2))</f>
        <v/>
      </c>
    </row>
    <row r="444" spans="1:7" ht="27.75" customHeight="1" x14ac:dyDescent="0.2">
      <c r="A444" s="1"/>
      <c r="C444" s="1"/>
      <c r="D444" s="1"/>
      <c r="E444" s="1"/>
      <c r="F444" s="1"/>
      <c r="G444" s="17" t="str">
        <f>IF(F444="","",VLOOKUP(F444,Listas!$I$16:$J$20,2))</f>
        <v/>
      </c>
    </row>
    <row r="445" spans="1:7" ht="27.75" customHeight="1" x14ac:dyDescent="0.2">
      <c r="A445" s="1"/>
      <c r="C445" s="1"/>
      <c r="D445" s="1"/>
      <c r="E445" s="1"/>
      <c r="F445" s="1"/>
      <c r="G445" s="17" t="str">
        <f>IF(F445="","",VLOOKUP(F445,Listas!$I$16:$J$20,2))</f>
        <v/>
      </c>
    </row>
    <row r="446" spans="1:7" ht="27.75" customHeight="1" x14ac:dyDescent="0.2">
      <c r="A446" s="1"/>
      <c r="C446" s="1"/>
      <c r="D446" s="1"/>
      <c r="E446" s="1"/>
      <c r="F446" s="1"/>
      <c r="G446" s="17" t="str">
        <f>IF(F446="","",VLOOKUP(F446,Listas!$I$16:$J$20,2))</f>
        <v/>
      </c>
    </row>
    <row r="447" spans="1:7" ht="27.75" customHeight="1" x14ac:dyDescent="0.2">
      <c r="A447" s="1"/>
      <c r="C447" s="1"/>
      <c r="D447" s="1"/>
      <c r="E447" s="1"/>
      <c r="F447" s="1"/>
      <c r="G447" s="17" t="str">
        <f>IF(F447="","",VLOOKUP(F447,Listas!$I$16:$J$20,2))</f>
        <v/>
      </c>
    </row>
    <row r="448" spans="1:7" ht="27.75" customHeight="1" x14ac:dyDescent="0.2">
      <c r="A448" s="1"/>
      <c r="C448" s="1"/>
      <c r="D448" s="1"/>
      <c r="E448" s="1"/>
      <c r="F448" s="1"/>
      <c r="G448" s="17" t="str">
        <f>IF(F448="","",VLOOKUP(F448,Listas!$I$16:$J$20,2))</f>
        <v/>
      </c>
    </row>
    <row r="449" spans="1:7" ht="27.75" customHeight="1" x14ac:dyDescent="0.2">
      <c r="A449" s="1"/>
      <c r="C449" s="1"/>
      <c r="D449" s="1"/>
      <c r="E449" s="1"/>
      <c r="F449" s="1"/>
      <c r="G449" s="17" t="str">
        <f>IF(F449="","",VLOOKUP(F449,Listas!$I$16:$J$20,2))</f>
        <v/>
      </c>
    </row>
    <row r="450" spans="1:7" ht="27.75" customHeight="1" x14ac:dyDescent="0.2">
      <c r="A450" s="1"/>
      <c r="C450" s="1"/>
      <c r="D450" s="1"/>
      <c r="E450" s="1"/>
      <c r="F450" s="1"/>
      <c r="G450" s="17" t="str">
        <f>IF(F450="","",VLOOKUP(F450,Listas!$I$16:$J$20,2))</f>
        <v/>
      </c>
    </row>
    <row r="451" spans="1:7" ht="27.75" customHeight="1" x14ac:dyDescent="0.2">
      <c r="A451" s="1"/>
      <c r="C451" s="1"/>
      <c r="D451" s="1"/>
      <c r="E451" s="1"/>
      <c r="F451" s="1"/>
      <c r="G451" s="17" t="str">
        <f>IF(F451="","",VLOOKUP(F451,Listas!$I$16:$J$20,2))</f>
        <v/>
      </c>
    </row>
    <row r="452" spans="1:7" ht="27.75" customHeight="1" x14ac:dyDescent="0.2">
      <c r="A452" s="1"/>
      <c r="C452" s="1"/>
      <c r="D452" s="1"/>
      <c r="E452" s="1"/>
      <c r="F452" s="1"/>
      <c r="G452" s="17" t="str">
        <f>IF(F452="","",VLOOKUP(F452,Listas!$I$16:$J$20,2))</f>
        <v/>
      </c>
    </row>
    <row r="453" spans="1:7" ht="27.75" customHeight="1" x14ac:dyDescent="0.2">
      <c r="A453" s="1"/>
      <c r="C453" s="1"/>
      <c r="D453" s="1"/>
      <c r="E453" s="1"/>
      <c r="F453" s="1"/>
      <c r="G453" s="17" t="str">
        <f>IF(F453="","",VLOOKUP(F453,Listas!$I$16:$J$20,2))</f>
        <v/>
      </c>
    </row>
    <row r="454" spans="1:7" ht="27.75" customHeight="1" x14ac:dyDescent="0.2">
      <c r="A454" s="1"/>
      <c r="C454" s="1"/>
      <c r="D454" s="1"/>
      <c r="E454" s="1"/>
      <c r="F454" s="1"/>
      <c r="G454" s="17" t="str">
        <f>IF(F454="","",VLOOKUP(F454,Listas!$I$16:$J$20,2))</f>
        <v/>
      </c>
    </row>
    <row r="455" spans="1:7" ht="27.75" customHeight="1" x14ac:dyDescent="0.2">
      <c r="A455" s="1"/>
      <c r="C455" s="1"/>
      <c r="D455" s="1"/>
      <c r="E455" s="1"/>
      <c r="F455" s="1"/>
      <c r="G455" s="17" t="str">
        <f>IF(F455="","",VLOOKUP(F455,Listas!$I$16:$J$20,2))</f>
        <v/>
      </c>
    </row>
    <row r="456" spans="1:7" ht="27.75" customHeight="1" x14ac:dyDescent="0.2">
      <c r="A456" s="1"/>
      <c r="C456" s="1"/>
      <c r="D456" s="1"/>
      <c r="E456" s="1"/>
      <c r="F456" s="1"/>
      <c r="G456" s="17" t="str">
        <f>IF(F456="","",VLOOKUP(F456,Listas!$I$16:$J$20,2))</f>
        <v/>
      </c>
    </row>
    <row r="457" spans="1:7" ht="27.75" customHeight="1" x14ac:dyDescent="0.2">
      <c r="A457" s="1"/>
      <c r="C457" s="1"/>
      <c r="D457" s="1"/>
      <c r="E457" s="1"/>
      <c r="F457" s="1"/>
      <c r="G457" s="17" t="str">
        <f>IF(F457="","",VLOOKUP(F457,Listas!$I$16:$J$20,2))</f>
        <v/>
      </c>
    </row>
    <row r="458" spans="1:7" ht="27.75" customHeight="1" x14ac:dyDescent="0.2">
      <c r="A458" s="1"/>
      <c r="C458" s="1"/>
      <c r="D458" s="1"/>
      <c r="E458" s="1"/>
      <c r="F458" s="1"/>
      <c r="G458" s="17" t="str">
        <f>IF(F458="","",VLOOKUP(F458,Listas!$I$16:$J$20,2))</f>
        <v/>
      </c>
    </row>
    <row r="459" spans="1:7" ht="27.75" customHeight="1" x14ac:dyDescent="0.2">
      <c r="A459" s="1"/>
      <c r="C459" s="1"/>
      <c r="D459" s="1"/>
      <c r="E459" s="1"/>
      <c r="F459" s="1"/>
      <c r="G459" s="17" t="str">
        <f>IF(F459="","",VLOOKUP(F459,Listas!$I$16:$J$20,2))</f>
        <v/>
      </c>
    </row>
    <row r="460" spans="1:7" ht="27.75" customHeight="1" x14ac:dyDescent="0.2">
      <c r="A460" s="1"/>
      <c r="C460" s="1"/>
      <c r="D460" s="1"/>
      <c r="E460" s="1"/>
      <c r="F460" s="1"/>
      <c r="G460" s="17" t="str">
        <f>IF(F460="","",VLOOKUP(F460,Listas!$I$16:$J$20,2))</f>
        <v/>
      </c>
    </row>
    <row r="461" spans="1:7" ht="27.75" customHeight="1" x14ac:dyDescent="0.2">
      <c r="A461" s="1"/>
      <c r="C461" s="1"/>
      <c r="D461" s="1"/>
      <c r="E461" s="1"/>
      <c r="F461" s="1"/>
      <c r="G461" s="17" t="str">
        <f>IF(F461="","",VLOOKUP(F461,Listas!$I$16:$J$20,2))</f>
        <v/>
      </c>
    </row>
    <row r="462" spans="1:7" ht="27.75" customHeight="1" x14ac:dyDescent="0.2">
      <c r="A462" s="1"/>
      <c r="C462" s="1"/>
      <c r="D462" s="1"/>
      <c r="E462" s="1"/>
      <c r="F462" s="1"/>
      <c r="G462" s="17" t="str">
        <f>IF(F462="","",VLOOKUP(F462,Listas!$I$16:$J$20,2))</f>
        <v/>
      </c>
    </row>
    <row r="463" spans="1:7" ht="27.75" customHeight="1" x14ac:dyDescent="0.2">
      <c r="A463" s="1"/>
      <c r="C463" s="1"/>
      <c r="D463" s="1"/>
      <c r="E463" s="1"/>
      <c r="F463" s="1"/>
      <c r="G463" s="17" t="str">
        <f>IF(F463="","",VLOOKUP(F463,Listas!$I$16:$J$20,2))</f>
        <v/>
      </c>
    </row>
    <row r="464" spans="1:7" ht="27.75" customHeight="1" x14ac:dyDescent="0.2">
      <c r="A464" s="1"/>
      <c r="C464" s="1"/>
      <c r="D464" s="1"/>
      <c r="E464" s="1"/>
      <c r="F464" s="1"/>
      <c r="G464" s="17" t="str">
        <f>IF(F464="","",VLOOKUP(F464,Listas!$I$16:$J$20,2))</f>
        <v/>
      </c>
    </row>
    <row r="465" spans="1:7" ht="27.75" customHeight="1" x14ac:dyDescent="0.2">
      <c r="A465" s="1"/>
      <c r="C465" s="1"/>
      <c r="D465" s="1"/>
      <c r="E465" s="1"/>
      <c r="F465" s="1"/>
      <c r="G465" s="17" t="str">
        <f>IF(F465="","",VLOOKUP(F465,Listas!$I$16:$J$20,2))</f>
        <v/>
      </c>
    </row>
    <row r="466" spans="1:7" ht="27.75" customHeight="1" x14ac:dyDescent="0.2">
      <c r="A466" s="1"/>
      <c r="C466" s="1"/>
      <c r="D466" s="1"/>
      <c r="E466" s="1"/>
      <c r="F466" s="1"/>
      <c r="G466" s="17" t="str">
        <f>IF(F466="","",VLOOKUP(F466,Listas!$I$16:$J$20,2))</f>
        <v/>
      </c>
    </row>
    <row r="467" spans="1:7" ht="27.75" customHeight="1" x14ac:dyDescent="0.2">
      <c r="A467" s="1"/>
      <c r="C467" s="1"/>
      <c r="D467" s="1"/>
      <c r="E467" s="1"/>
      <c r="F467" s="1"/>
      <c r="G467" s="17" t="str">
        <f>IF(F467="","",VLOOKUP(F467,Listas!$I$16:$J$20,2))</f>
        <v/>
      </c>
    </row>
    <row r="468" spans="1:7" ht="27.75" customHeight="1" x14ac:dyDescent="0.2">
      <c r="A468" s="1"/>
      <c r="C468" s="1"/>
      <c r="D468" s="1"/>
      <c r="E468" s="1"/>
      <c r="F468" s="1"/>
      <c r="G468" s="17" t="str">
        <f>IF(F468="","",VLOOKUP(F468,Listas!$I$16:$J$20,2))</f>
        <v/>
      </c>
    </row>
    <row r="469" spans="1:7" ht="27.75" customHeight="1" x14ac:dyDescent="0.2">
      <c r="A469" s="1"/>
      <c r="C469" s="1"/>
      <c r="D469" s="1"/>
      <c r="E469" s="1"/>
      <c r="F469" s="1"/>
      <c r="G469" s="17" t="str">
        <f>IF(F469="","",VLOOKUP(F469,Listas!$I$16:$J$20,2))</f>
        <v/>
      </c>
    </row>
    <row r="470" spans="1:7" ht="27.75" customHeight="1" x14ac:dyDescent="0.2">
      <c r="A470" s="1"/>
      <c r="C470" s="1"/>
      <c r="D470" s="1"/>
      <c r="E470" s="1"/>
      <c r="F470" s="1"/>
      <c r="G470" s="17" t="str">
        <f>IF(F470="","",VLOOKUP(F470,Listas!$I$16:$J$20,2))</f>
        <v/>
      </c>
    </row>
    <row r="471" spans="1:7" ht="27.75" customHeight="1" x14ac:dyDescent="0.2">
      <c r="A471" s="1"/>
      <c r="C471" s="1"/>
      <c r="D471" s="1"/>
      <c r="E471" s="1"/>
      <c r="F471" s="1"/>
      <c r="G471" s="17" t="str">
        <f>IF(F471="","",VLOOKUP(F471,Listas!$I$16:$J$20,2))</f>
        <v/>
      </c>
    </row>
    <row r="472" spans="1:7" ht="27.75" customHeight="1" x14ac:dyDescent="0.2">
      <c r="A472" s="1"/>
      <c r="C472" s="1"/>
      <c r="D472" s="1"/>
      <c r="E472" s="1"/>
      <c r="F472" s="1"/>
      <c r="G472" s="17" t="str">
        <f>IF(F472="","",VLOOKUP(F472,Listas!$I$16:$J$20,2))</f>
        <v/>
      </c>
    </row>
    <row r="473" spans="1:7" ht="27.75" customHeight="1" x14ac:dyDescent="0.2">
      <c r="A473" s="1"/>
      <c r="C473" s="1"/>
      <c r="D473" s="1"/>
      <c r="E473" s="1"/>
      <c r="F473" s="1"/>
      <c r="G473" s="17" t="str">
        <f>IF(F473="","",VLOOKUP(F473,Listas!$I$16:$J$20,2))</f>
        <v/>
      </c>
    </row>
    <row r="474" spans="1:7" ht="27.75" customHeight="1" x14ac:dyDescent="0.2">
      <c r="A474" s="1"/>
      <c r="C474" s="1"/>
      <c r="D474" s="1"/>
      <c r="E474" s="1"/>
      <c r="F474" s="1"/>
      <c r="G474" s="17" t="str">
        <f>IF(F474="","",VLOOKUP(F474,Listas!$I$16:$J$20,2))</f>
        <v/>
      </c>
    </row>
    <row r="475" spans="1:7" ht="27.75" customHeight="1" x14ac:dyDescent="0.2">
      <c r="A475" s="1"/>
      <c r="C475" s="1"/>
      <c r="D475" s="1"/>
      <c r="E475" s="1"/>
      <c r="F475" s="1"/>
      <c r="G475" s="17" t="str">
        <f>IF(F475="","",VLOOKUP(F475,Listas!$I$16:$J$20,2))</f>
        <v/>
      </c>
    </row>
    <row r="476" spans="1:7" ht="27.75" customHeight="1" x14ac:dyDescent="0.2">
      <c r="A476" s="1"/>
      <c r="C476" s="1"/>
      <c r="D476" s="1"/>
      <c r="E476" s="1"/>
      <c r="F476" s="1"/>
      <c r="G476" s="17" t="str">
        <f>IF(F476="","",VLOOKUP(F476,Listas!$I$16:$J$20,2))</f>
        <v/>
      </c>
    </row>
    <row r="477" spans="1:7" ht="27.75" customHeight="1" x14ac:dyDescent="0.2">
      <c r="A477" s="1"/>
      <c r="C477" s="1"/>
      <c r="D477" s="1"/>
      <c r="E477" s="1"/>
      <c r="F477" s="1"/>
      <c r="G477" s="17" t="str">
        <f>IF(F477="","",VLOOKUP(F477,Listas!$I$16:$J$20,2))</f>
        <v/>
      </c>
    </row>
    <row r="478" spans="1:7" ht="27.75" customHeight="1" x14ac:dyDescent="0.2">
      <c r="A478" s="1"/>
      <c r="C478" s="1"/>
      <c r="D478" s="1"/>
      <c r="E478" s="1"/>
      <c r="F478" s="1"/>
      <c r="G478" s="17" t="str">
        <f>IF(F478="","",VLOOKUP(F478,Listas!$I$16:$J$20,2))</f>
        <v/>
      </c>
    </row>
    <row r="479" spans="1:7" ht="27.75" customHeight="1" x14ac:dyDescent="0.2">
      <c r="A479" s="1"/>
      <c r="C479" s="1"/>
      <c r="D479" s="1"/>
      <c r="E479" s="1"/>
      <c r="F479" s="1"/>
      <c r="G479" s="17" t="str">
        <f>IF(F479="","",VLOOKUP(F479,Listas!$I$16:$J$20,2))</f>
        <v/>
      </c>
    </row>
    <row r="480" spans="1:7" ht="27.75" customHeight="1" x14ac:dyDescent="0.2">
      <c r="A480" s="1"/>
      <c r="C480" s="1"/>
      <c r="D480" s="1"/>
      <c r="E480" s="1"/>
      <c r="F480" s="1"/>
      <c r="G480" s="17" t="str">
        <f>IF(F480="","",VLOOKUP(F480,Listas!$I$16:$J$20,2))</f>
        <v/>
      </c>
    </row>
    <row r="481" spans="1:7" ht="27.75" customHeight="1" x14ac:dyDescent="0.2">
      <c r="A481" s="1"/>
      <c r="C481" s="1"/>
      <c r="D481" s="1"/>
      <c r="E481" s="1"/>
      <c r="F481" s="1"/>
      <c r="G481" s="17" t="str">
        <f>IF(F481="","",VLOOKUP(F481,Listas!$I$16:$J$20,2))</f>
        <v/>
      </c>
    </row>
    <row r="482" spans="1:7" ht="27.75" customHeight="1" x14ac:dyDescent="0.2">
      <c r="A482" s="1"/>
      <c r="C482" s="1"/>
      <c r="D482" s="1"/>
      <c r="E482" s="1"/>
      <c r="F482" s="1"/>
      <c r="G482" s="17" t="str">
        <f>IF(F482="","",VLOOKUP(F482,Listas!$I$16:$J$20,2))</f>
        <v/>
      </c>
    </row>
    <row r="483" spans="1:7" ht="27.75" customHeight="1" x14ac:dyDescent="0.2">
      <c r="A483" s="1"/>
      <c r="C483" s="1"/>
      <c r="D483" s="1"/>
      <c r="E483" s="1"/>
      <c r="F483" s="1"/>
      <c r="G483" s="17" t="str">
        <f>IF(F483="","",VLOOKUP(F483,Listas!$I$16:$J$20,2))</f>
        <v/>
      </c>
    </row>
    <row r="484" spans="1:7" ht="27.75" customHeight="1" x14ac:dyDescent="0.2">
      <c r="A484" s="1"/>
      <c r="C484" s="1"/>
      <c r="D484" s="1"/>
      <c r="E484" s="1"/>
      <c r="F484" s="1"/>
      <c r="G484" s="17" t="str">
        <f>IF(F484="","",VLOOKUP(F484,Listas!$I$16:$J$20,2))</f>
        <v/>
      </c>
    </row>
    <row r="485" spans="1:7" ht="27.75" customHeight="1" x14ac:dyDescent="0.2">
      <c r="A485" s="1"/>
      <c r="C485" s="1"/>
      <c r="D485" s="1"/>
      <c r="E485" s="1"/>
      <c r="F485" s="1"/>
      <c r="G485" s="17" t="str">
        <f>IF(F485="","",VLOOKUP(F485,Listas!$I$16:$J$20,2))</f>
        <v/>
      </c>
    </row>
    <row r="486" spans="1:7" ht="27.75" customHeight="1" x14ac:dyDescent="0.2">
      <c r="A486" s="1"/>
      <c r="C486" s="1"/>
      <c r="D486" s="1"/>
      <c r="E486" s="1"/>
      <c r="F486" s="1"/>
      <c r="G486" s="17" t="str">
        <f>IF(F486="","",VLOOKUP(F486,Listas!$I$16:$J$20,2))</f>
        <v/>
      </c>
    </row>
    <row r="487" spans="1:7" ht="27.75" customHeight="1" x14ac:dyDescent="0.2">
      <c r="A487" s="1"/>
      <c r="C487" s="1"/>
      <c r="D487" s="1"/>
      <c r="E487" s="1"/>
      <c r="F487" s="1"/>
      <c r="G487" s="17" t="str">
        <f>IF(F487="","",VLOOKUP(F487,Listas!$I$16:$J$20,2))</f>
        <v/>
      </c>
    </row>
    <row r="488" spans="1:7" ht="27.75" customHeight="1" x14ac:dyDescent="0.2">
      <c r="A488" s="1"/>
      <c r="C488" s="1"/>
      <c r="D488" s="1"/>
      <c r="E488" s="1"/>
      <c r="F488" s="1"/>
      <c r="G488" s="17" t="str">
        <f>IF(F488="","",VLOOKUP(F488,Listas!$I$16:$J$20,2))</f>
        <v/>
      </c>
    </row>
    <row r="489" spans="1:7" ht="27.75" customHeight="1" x14ac:dyDescent="0.2">
      <c r="A489" s="1"/>
      <c r="C489" s="1"/>
      <c r="D489" s="1"/>
      <c r="E489" s="1"/>
      <c r="F489" s="1"/>
      <c r="G489" s="17" t="str">
        <f>IF(F489="","",VLOOKUP(F489,Listas!$I$16:$J$20,2))</f>
        <v/>
      </c>
    </row>
    <row r="490" spans="1:7" ht="27.75" customHeight="1" x14ac:dyDescent="0.2">
      <c r="A490" s="1"/>
      <c r="C490" s="1"/>
      <c r="D490" s="1"/>
      <c r="E490" s="1"/>
      <c r="F490" s="1"/>
      <c r="G490" s="17" t="str">
        <f>IF(F490="","",VLOOKUP(F490,Listas!$I$16:$J$20,2))</f>
        <v/>
      </c>
    </row>
    <row r="491" spans="1:7" ht="27.75" customHeight="1" x14ac:dyDescent="0.2">
      <c r="A491" s="1"/>
      <c r="C491" s="1"/>
      <c r="D491" s="1"/>
      <c r="E491" s="1"/>
      <c r="F491" s="1"/>
      <c r="G491" s="17" t="str">
        <f>IF(F491="","",VLOOKUP(F491,Listas!$I$16:$J$20,2))</f>
        <v/>
      </c>
    </row>
    <row r="492" spans="1:7" ht="27.75" customHeight="1" x14ac:dyDescent="0.2">
      <c r="A492" s="1"/>
      <c r="C492" s="1"/>
      <c r="D492" s="1"/>
      <c r="E492" s="1"/>
      <c r="F492" s="1"/>
      <c r="G492" s="17" t="str">
        <f>IF(F492="","",VLOOKUP(F492,Listas!$I$16:$J$20,2))</f>
        <v/>
      </c>
    </row>
    <row r="493" spans="1:7" ht="27.75" customHeight="1" x14ac:dyDescent="0.2">
      <c r="A493" s="1"/>
      <c r="C493" s="1"/>
      <c r="D493" s="1"/>
      <c r="E493" s="1"/>
      <c r="F493" s="1"/>
      <c r="G493" s="17" t="str">
        <f>IF(F493="","",VLOOKUP(F493,Listas!$I$16:$J$20,2))</f>
        <v/>
      </c>
    </row>
    <row r="494" spans="1:7" ht="27.75" customHeight="1" x14ac:dyDescent="0.2">
      <c r="A494" s="1"/>
      <c r="C494" s="1"/>
      <c r="D494" s="1"/>
      <c r="E494" s="1"/>
      <c r="F494" s="1"/>
      <c r="G494" s="17" t="str">
        <f>IF(F494="","",VLOOKUP(F494,Listas!$I$16:$J$20,2))</f>
        <v/>
      </c>
    </row>
    <row r="495" spans="1:7" ht="27.75" customHeight="1" x14ac:dyDescent="0.2">
      <c r="A495" s="1"/>
      <c r="C495" s="1"/>
      <c r="D495" s="1"/>
      <c r="E495" s="1"/>
      <c r="F495" s="1"/>
      <c r="G495" s="17" t="str">
        <f>IF(F495="","",VLOOKUP(F495,Listas!$I$16:$J$20,2))</f>
        <v/>
      </c>
    </row>
    <row r="496" spans="1:7" ht="27.75" customHeight="1" x14ac:dyDescent="0.2">
      <c r="A496" s="1"/>
      <c r="C496" s="1"/>
      <c r="D496" s="1"/>
      <c r="E496" s="1"/>
      <c r="F496" s="1"/>
      <c r="G496" s="17" t="str">
        <f>IF(F496="","",VLOOKUP(F496,Listas!$I$16:$J$20,2))</f>
        <v/>
      </c>
    </row>
    <row r="497" spans="1:7" ht="27.75" customHeight="1" x14ac:dyDescent="0.2">
      <c r="A497" s="1"/>
      <c r="C497" s="1"/>
      <c r="D497" s="1"/>
      <c r="E497" s="1"/>
      <c r="F497" s="1"/>
      <c r="G497" s="17" t="str">
        <f>IF(F497="","",VLOOKUP(F497,Listas!$I$16:$J$20,2))</f>
        <v/>
      </c>
    </row>
    <row r="498" spans="1:7" ht="27.75" customHeight="1" x14ac:dyDescent="0.2">
      <c r="A498" s="1"/>
      <c r="C498" s="1"/>
      <c r="D498" s="1"/>
      <c r="E498" s="1"/>
      <c r="F498" s="1"/>
      <c r="G498" s="17" t="str">
        <f>IF(F498="","",VLOOKUP(F498,Listas!$I$16:$J$20,2))</f>
        <v/>
      </c>
    </row>
    <row r="499" spans="1:7" ht="27.75" customHeight="1" x14ac:dyDescent="0.2">
      <c r="A499" s="1"/>
      <c r="C499" s="1"/>
      <c r="D499" s="1"/>
      <c r="E499" s="1"/>
      <c r="F499" s="1"/>
      <c r="G499" s="17" t="str">
        <f>IF(F499="","",VLOOKUP(F499,Listas!$I$16:$J$20,2))</f>
        <v/>
      </c>
    </row>
    <row r="500" spans="1:7" ht="27.75" customHeight="1" x14ac:dyDescent="0.2">
      <c r="A500" s="1"/>
      <c r="C500" s="1"/>
      <c r="D500" s="1"/>
      <c r="E500" s="1"/>
      <c r="F500" s="1"/>
      <c r="G500" s="17" t="str">
        <f>IF(F500="","",VLOOKUP(F500,Listas!$I$16:$J$20,2))</f>
        <v/>
      </c>
    </row>
    <row r="501" spans="1:7" ht="27.75" customHeight="1" x14ac:dyDescent="0.2">
      <c r="A501" s="1"/>
      <c r="C501" s="1"/>
      <c r="D501" s="1"/>
      <c r="E501" s="1"/>
      <c r="F501" s="1"/>
      <c r="G501" s="1"/>
    </row>
    <row r="502" spans="1:7" ht="27.75" customHeight="1" x14ac:dyDescent="0.2">
      <c r="A502" s="1"/>
      <c r="C502" s="1"/>
      <c r="D502" s="1"/>
      <c r="E502" s="1"/>
      <c r="F502" s="1"/>
      <c r="G502" s="1"/>
    </row>
    <row r="503" spans="1:7" ht="27.75" customHeight="1" x14ac:dyDescent="0.2">
      <c r="A503" s="1"/>
      <c r="C503" s="1"/>
      <c r="D503" s="1"/>
      <c r="E503" s="1"/>
      <c r="F503" s="1"/>
      <c r="G503" s="1"/>
    </row>
    <row r="504" spans="1:7" ht="27.75" customHeight="1" x14ac:dyDescent="0.2">
      <c r="A504" s="1"/>
      <c r="C504" s="1"/>
      <c r="D504" s="1"/>
      <c r="E504" s="1"/>
      <c r="F504" s="1"/>
      <c r="G504" s="1"/>
    </row>
    <row r="505" spans="1:7" ht="27.75" customHeight="1" x14ac:dyDescent="0.2">
      <c r="A505" s="1"/>
      <c r="C505" s="1"/>
      <c r="D505" s="1"/>
      <c r="E505" s="1"/>
      <c r="F505" s="1"/>
      <c r="G505" s="1"/>
    </row>
    <row r="506" spans="1:7" ht="27.75" customHeight="1" x14ac:dyDescent="0.2">
      <c r="A506" s="1"/>
      <c r="C506" s="1"/>
      <c r="D506" s="1"/>
      <c r="E506" s="1"/>
      <c r="F506" s="1"/>
      <c r="G506" s="1"/>
    </row>
    <row r="507" spans="1:7" ht="27.75" customHeight="1" x14ac:dyDescent="0.2">
      <c r="A507" s="1"/>
      <c r="C507" s="1"/>
      <c r="D507" s="1"/>
      <c r="E507" s="1"/>
      <c r="F507" s="1"/>
      <c r="G507" s="1"/>
    </row>
    <row r="508" spans="1:7" ht="27.75" customHeight="1" x14ac:dyDescent="0.2">
      <c r="A508" s="1"/>
      <c r="C508" s="1"/>
      <c r="D508" s="1"/>
      <c r="E508" s="1"/>
      <c r="F508" s="1"/>
      <c r="G508" s="1"/>
    </row>
    <row r="509" spans="1:7" ht="27.75" customHeight="1" x14ac:dyDescent="0.2">
      <c r="A509" s="1"/>
      <c r="C509" s="1"/>
      <c r="D509" s="1"/>
      <c r="E509" s="1"/>
      <c r="F509" s="1"/>
      <c r="G509" s="1"/>
    </row>
    <row r="510" spans="1:7" ht="27.75" customHeight="1" x14ac:dyDescent="0.2">
      <c r="A510" s="1"/>
      <c r="C510" s="1"/>
      <c r="D510" s="1"/>
      <c r="E510" s="1"/>
      <c r="F510" s="1"/>
      <c r="G510" s="1"/>
    </row>
    <row r="511" spans="1:7" ht="27.75" customHeight="1" x14ac:dyDescent="0.2">
      <c r="A511" s="1"/>
      <c r="C511" s="1"/>
      <c r="D511" s="1"/>
      <c r="E511" s="1"/>
      <c r="F511" s="1"/>
      <c r="G511" s="1"/>
    </row>
    <row r="512" spans="1:7" ht="27.75" customHeight="1" x14ac:dyDescent="0.2">
      <c r="A512" s="1"/>
      <c r="C512" s="1"/>
      <c r="D512" s="1"/>
      <c r="E512" s="1"/>
      <c r="F512" s="1"/>
      <c r="G512" s="1"/>
    </row>
    <row r="513" spans="1:7" ht="27.75" customHeight="1" x14ac:dyDescent="0.2">
      <c r="A513" s="1"/>
      <c r="C513" s="1"/>
      <c r="D513" s="1"/>
      <c r="E513" s="1"/>
      <c r="F513" s="1"/>
      <c r="G513" s="1"/>
    </row>
    <row r="514" spans="1:7" ht="27.75" customHeight="1" x14ac:dyDescent="0.2">
      <c r="A514" s="1"/>
      <c r="C514" s="1"/>
      <c r="D514" s="1"/>
      <c r="E514" s="1"/>
      <c r="F514" s="1"/>
      <c r="G514" s="1"/>
    </row>
    <row r="515" spans="1:7" ht="27.75" customHeight="1" x14ac:dyDescent="0.2">
      <c r="A515" s="1"/>
      <c r="C515" s="1"/>
      <c r="D515" s="1"/>
      <c r="E515" s="1"/>
      <c r="F515" s="1"/>
      <c r="G515" s="1"/>
    </row>
    <row r="516" spans="1:7" ht="27.75" customHeight="1" x14ac:dyDescent="0.2">
      <c r="A516" s="1"/>
      <c r="C516" s="1"/>
      <c r="D516" s="1"/>
      <c r="E516" s="1"/>
      <c r="F516" s="1"/>
      <c r="G516" s="1"/>
    </row>
    <row r="517" spans="1:7" ht="27.75" customHeight="1" x14ac:dyDescent="0.2">
      <c r="A517" s="1"/>
      <c r="C517" s="1"/>
      <c r="D517" s="1"/>
      <c r="E517" s="1"/>
      <c r="F517" s="1"/>
      <c r="G517" s="1"/>
    </row>
    <row r="518" spans="1:7" ht="27.75" customHeight="1" x14ac:dyDescent="0.2">
      <c r="A518" s="1"/>
      <c r="C518" s="1"/>
      <c r="D518" s="1"/>
      <c r="E518" s="1"/>
      <c r="F518" s="1"/>
      <c r="G518" s="1"/>
    </row>
    <row r="519" spans="1:7" ht="27.75" customHeight="1" x14ac:dyDescent="0.2">
      <c r="A519" s="1"/>
      <c r="C519" s="1"/>
      <c r="D519" s="1"/>
      <c r="E519" s="1"/>
      <c r="F519" s="1"/>
      <c r="G519" s="1"/>
    </row>
    <row r="520" spans="1:7" ht="27.75" customHeight="1" x14ac:dyDescent="0.2">
      <c r="A520" s="1"/>
      <c r="C520" s="1"/>
      <c r="D520" s="1"/>
      <c r="E520" s="1"/>
      <c r="F520" s="1"/>
      <c r="G520" s="1"/>
    </row>
    <row r="521" spans="1:7" ht="27.75" customHeight="1" x14ac:dyDescent="0.2">
      <c r="A521" s="1"/>
      <c r="C521" s="1"/>
      <c r="D521" s="1"/>
      <c r="E521" s="1"/>
      <c r="F521" s="1"/>
      <c r="G521" s="1"/>
    </row>
    <row r="522" spans="1:7" ht="27.75" customHeight="1" x14ac:dyDescent="0.2">
      <c r="A522" s="1"/>
      <c r="C522" s="1"/>
      <c r="D522" s="1"/>
      <c r="E522" s="1"/>
      <c r="F522" s="1"/>
      <c r="G522" s="1"/>
    </row>
    <row r="523" spans="1:7" ht="27.75" customHeight="1" x14ac:dyDescent="0.2">
      <c r="A523" s="1"/>
      <c r="C523" s="1"/>
      <c r="D523" s="1"/>
      <c r="E523" s="1"/>
      <c r="F523" s="1"/>
      <c r="G523" s="1"/>
    </row>
    <row r="524" spans="1:7" ht="27.75" customHeight="1" x14ac:dyDescent="0.2">
      <c r="A524" s="1"/>
      <c r="C524" s="1"/>
      <c r="D524" s="1"/>
      <c r="E524" s="1"/>
      <c r="F524" s="1"/>
      <c r="G524" s="1"/>
    </row>
    <row r="525" spans="1:7" ht="27.75" customHeight="1" x14ac:dyDescent="0.2">
      <c r="A525" s="1"/>
      <c r="C525" s="1"/>
      <c r="D525" s="1"/>
      <c r="E525" s="1"/>
      <c r="F525" s="1"/>
      <c r="G525" s="1"/>
    </row>
    <row r="526" spans="1:7" ht="27.75" customHeight="1" x14ac:dyDescent="0.2">
      <c r="A526" s="1"/>
      <c r="C526" s="1"/>
      <c r="D526" s="1"/>
      <c r="E526" s="1"/>
      <c r="F526" s="1"/>
      <c r="G526" s="1"/>
    </row>
    <row r="527" spans="1:7" ht="27.75" customHeight="1" x14ac:dyDescent="0.2">
      <c r="A527" s="1"/>
      <c r="C527" s="1"/>
      <c r="D527" s="1"/>
      <c r="E527" s="1"/>
      <c r="F527" s="1"/>
      <c r="G527" s="1"/>
    </row>
    <row r="528" spans="1:7" ht="27.75" customHeight="1" x14ac:dyDescent="0.2">
      <c r="A528" s="1"/>
      <c r="C528" s="1"/>
      <c r="D528" s="1"/>
      <c r="E528" s="1"/>
      <c r="F528" s="1"/>
      <c r="G528" s="1"/>
    </row>
    <row r="529" spans="1:7" ht="27.75" customHeight="1" x14ac:dyDescent="0.2">
      <c r="A529" s="1"/>
      <c r="C529" s="1"/>
      <c r="D529" s="1"/>
      <c r="E529" s="1"/>
      <c r="F529" s="1"/>
      <c r="G529" s="1"/>
    </row>
    <row r="530" spans="1:7" ht="27.75" customHeight="1" x14ac:dyDescent="0.2">
      <c r="A530" s="1"/>
      <c r="C530" s="1"/>
      <c r="D530" s="1"/>
      <c r="E530" s="1"/>
      <c r="F530" s="1"/>
      <c r="G530" s="1"/>
    </row>
    <row r="531" spans="1:7" ht="27.75" customHeight="1" x14ac:dyDescent="0.2">
      <c r="A531" s="1"/>
      <c r="C531" s="1"/>
      <c r="D531" s="1"/>
      <c r="E531" s="1"/>
      <c r="F531" s="1"/>
      <c r="G531" s="1"/>
    </row>
    <row r="532" spans="1:7" ht="27.75" customHeight="1" x14ac:dyDescent="0.2">
      <c r="A532" s="1"/>
      <c r="C532" s="1"/>
      <c r="D532" s="1"/>
      <c r="E532" s="1"/>
      <c r="F532" s="1"/>
      <c r="G532" s="1"/>
    </row>
    <row r="533" spans="1:7" ht="27.75" customHeight="1" x14ac:dyDescent="0.2">
      <c r="A533" s="1"/>
      <c r="C533" s="1"/>
      <c r="D533" s="1"/>
      <c r="E533" s="1"/>
      <c r="F533" s="1"/>
      <c r="G533" s="1"/>
    </row>
    <row r="534" spans="1:7" ht="27.75" customHeight="1" x14ac:dyDescent="0.2">
      <c r="A534" s="1"/>
      <c r="C534" s="1"/>
      <c r="D534" s="1"/>
      <c r="E534" s="1"/>
      <c r="F534" s="1"/>
      <c r="G534" s="1"/>
    </row>
    <row r="535" spans="1:7" ht="27.75" customHeight="1" x14ac:dyDescent="0.2">
      <c r="A535" s="1"/>
      <c r="C535" s="1"/>
      <c r="D535" s="1"/>
      <c r="E535" s="1"/>
      <c r="F535" s="1"/>
      <c r="G535" s="1"/>
    </row>
    <row r="536" spans="1:7" ht="27.75" customHeight="1" x14ac:dyDescent="0.2">
      <c r="A536" s="1"/>
      <c r="C536" s="1"/>
      <c r="D536" s="1"/>
      <c r="E536" s="1"/>
      <c r="F536" s="1"/>
      <c r="G536" s="1"/>
    </row>
    <row r="537" spans="1:7" ht="27.75" customHeight="1" x14ac:dyDescent="0.2">
      <c r="A537" s="1"/>
      <c r="C537" s="1"/>
      <c r="D537" s="1"/>
      <c r="E537" s="1"/>
      <c r="F537" s="1"/>
      <c r="G537" s="1"/>
    </row>
    <row r="538" spans="1:7" ht="27.75" customHeight="1" x14ac:dyDescent="0.2">
      <c r="A538" s="1"/>
      <c r="C538" s="1"/>
      <c r="D538" s="1"/>
      <c r="E538" s="1"/>
      <c r="F538" s="1"/>
      <c r="G538" s="1"/>
    </row>
    <row r="539" spans="1:7" ht="27.75" customHeight="1" x14ac:dyDescent="0.2">
      <c r="A539" s="1"/>
      <c r="C539" s="1"/>
      <c r="D539" s="1"/>
      <c r="E539" s="1"/>
      <c r="F539" s="1"/>
      <c r="G539" s="1"/>
    </row>
    <row r="540" spans="1:7" ht="27.75" customHeight="1" x14ac:dyDescent="0.2">
      <c r="A540" s="1"/>
      <c r="C540" s="1"/>
      <c r="D540" s="1"/>
      <c r="E540" s="1"/>
      <c r="F540" s="1"/>
      <c r="G540" s="1"/>
    </row>
    <row r="541" spans="1:7" ht="27.75" customHeight="1" x14ac:dyDescent="0.2">
      <c r="A541" s="1"/>
      <c r="C541" s="1"/>
      <c r="D541" s="1"/>
      <c r="E541" s="1"/>
      <c r="F541" s="1"/>
      <c r="G541" s="1"/>
    </row>
    <row r="542" spans="1:7" ht="27.75" customHeight="1" x14ac:dyDescent="0.2">
      <c r="A542" s="1"/>
      <c r="C542" s="1"/>
      <c r="D542" s="1"/>
      <c r="E542" s="1"/>
      <c r="F542" s="1"/>
      <c r="G542" s="1"/>
    </row>
    <row r="543" spans="1:7" ht="27.75" customHeight="1" x14ac:dyDescent="0.2">
      <c r="A543" s="1"/>
      <c r="C543" s="1"/>
      <c r="D543" s="1"/>
      <c r="E543" s="1"/>
      <c r="F543" s="1"/>
      <c r="G543" s="1"/>
    </row>
    <row r="544" spans="1:7" ht="27.75" customHeight="1" x14ac:dyDescent="0.2">
      <c r="A544" s="1"/>
      <c r="C544" s="1"/>
      <c r="D544" s="1"/>
      <c r="E544" s="1"/>
      <c r="F544" s="1"/>
      <c r="G544" s="1"/>
    </row>
    <row r="545" spans="1:7" ht="27.75" customHeight="1" x14ac:dyDescent="0.2">
      <c r="A545" s="1"/>
      <c r="C545" s="1"/>
      <c r="D545" s="1"/>
      <c r="E545" s="1"/>
      <c r="F545" s="1"/>
      <c r="G545" s="1"/>
    </row>
    <row r="546" spans="1:7" ht="27.75" customHeight="1" x14ac:dyDescent="0.2">
      <c r="A546" s="1"/>
      <c r="C546" s="1"/>
      <c r="D546" s="1"/>
      <c r="E546" s="1"/>
      <c r="F546" s="1"/>
      <c r="G546" s="1"/>
    </row>
    <row r="547" spans="1:7" ht="27.75" customHeight="1" x14ac:dyDescent="0.2">
      <c r="A547" s="1"/>
      <c r="C547" s="1"/>
      <c r="D547" s="1"/>
      <c r="E547" s="1"/>
      <c r="F547" s="1"/>
      <c r="G547" s="1"/>
    </row>
    <row r="548" spans="1:7" ht="27.75" customHeight="1" x14ac:dyDescent="0.2">
      <c r="A548" s="1"/>
      <c r="C548" s="1"/>
      <c r="D548" s="1"/>
      <c r="E548" s="1"/>
      <c r="F548" s="1"/>
      <c r="G548" s="1"/>
    </row>
    <row r="549" spans="1:7" ht="27.75" customHeight="1" x14ac:dyDescent="0.2">
      <c r="A549" s="1"/>
      <c r="C549" s="1"/>
      <c r="D549" s="1"/>
      <c r="E549" s="1"/>
      <c r="F549" s="1"/>
      <c r="G549" s="1"/>
    </row>
    <row r="550" spans="1:7" ht="27.75" customHeight="1" x14ac:dyDescent="0.2">
      <c r="A550" s="1"/>
      <c r="C550" s="1"/>
      <c r="D550" s="1"/>
      <c r="E550" s="1"/>
      <c r="F550" s="1"/>
      <c r="G550" s="1"/>
    </row>
    <row r="551" spans="1:7" ht="27.75" customHeight="1" x14ac:dyDescent="0.2">
      <c r="A551" s="1"/>
      <c r="C551" s="1"/>
      <c r="D551" s="1"/>
      <c r="E551" s="1"/>
      <c r="F551" s="1"/>
      <c r="G551" s="1"/>
    </row>
    <row r="552" spans="1:7" ht="27.75" customHeight="1" x14ac:dyDescent="0.2">
      <c r="A552" s="1"/>
      <c r="C552" s="1"/>
      <c r="D552" s="1"/>
      <c r="E552" s="1"/>
      <c r="F552" s="1"/>
      <c r="G552" s="1"/>
    </row>
    <row r="553" spans="1:7" ht="27.75" customHeight="1" x14ac:dyDescent="0.2">
      <c r="A553" s="1"/>
      <c r="C553" s="1"/>
      <c r="D553" s="1"/>
      <c r="E553" s="1"/>
      <c r="F553" s="1"/>
      <c r="G553" s="1"/>
    </row>
    <row r="554" spans="1:7" ht="27.75" customHeight="1" x14ac:dyDescent="0.2">
      <c r="A554" s="1"/>
      <c r="C554" s="1"/>
      <c r="D554" s="1"/>
      <c r="E554" s="1"/>
      <c r="F554" s="1"/>
      <c r="G554" s="1"/>
    </row>
    <row r="555" spans="1:7" ht="27.75" customHeight="1" x14ac:dyDescent="0.2">
      <c r="A555" s="1"/>
      <c r="C555" s="1"/>
      <c r="D555" s="1"/>
      <c r="E555" s="1"/>
      <c r="F555" s="1"/>
      <c r="G555" s="1"/>
    </row>
    <row r="556" spans="1:7" ht="27.75" customHeight="1" x14ac:dyDescent="0.2">
      <c r="A556" s="1"/>
      <c r="C556" s="1"/>
      <c r="D556" s="1"/>
      <c r="E556" s="1"/>
      <c r="F556" s="1"/>
      <c r="G556" s="1"/>
    </row>
    <row r="557" spans="1:7" ht="27.75" customHeight="1" x14ac:dyDescent="0.2">
      <c r="A557" s="1"/>
      <c r="C557" s="1"/>
      <c r="D557" s="1"/>
      <c r="E557" s="1"/>
      <c r="F557" s="1"/>
      <c r="G557" s="1"/>
    </row>
    <row r="558" spans="1:7" ht="27.75" customHeight="1" x14ac:dyDescent="0.2">
      <c r="A558" s="1"/>
      <c r="C558" s="1"/>
      <c r="D558" s="1"/>
      <c r="E558" s="1"/>
      <c r="F558" s="1"/>
      <c r="G558" s="1"/>
    </row>
    <row r="559" spans="1:7" ht="27.75" customHeight="1" x14ac:dyDescent="0.2">
      <c r="A559" s="1"/>
      <c r="C559" s="1"/>
      <c r="D559" s="1"/>
      <c r="E559" s="1"/>
      <c r="F559" s="1"/>
      <c r="G559" s="1"/>
    </row>
    <row r="560" spans="1:7" ht="27.75" customHeight="1" x14ac:dyDescent="0.2">
      <c r="A560" s="1"/>
      <c r="C560" s="1"/>
      <c r="D560" s="1"/>
      <c r="E560" s="1"/>
      <c r="F560" s="1"/>
      <c r="G560" s="1"/>
    </row>
    <row r="561" spans="1:7" ht="27.75" customHeight="1" x14ac:dyDescent="0.2">
      <c r="A561" s="1"/>
      <c r="C561" s="1"/>
      <c r="D561" s="1"/>
      <c r="E561" s="1"/>
      <c r="F561" s="1"/>
      <c r="G561" s="1"/>
    </row>
    <row r="562" spans="1:7" ht="27.75" customHeight="1" x14ac:dyDescent="0.2">
      <c r="A562" s="1"/>
      <c r="C562" s="1"/>
      <c r="D562" s="1"/>
      <c r="E562" s="1"/>
      <c r="F562" s="1"/>
      <c r="G562" s="1"/>
    </row>
    <row r="563" spans="1:7" ht="27.75" customHeight="1" x14ac:dyDescent="0.2">
      <c r="A563" s="1"/>
      <c r="C563" s="1"/>
      <c r="D563" s="1"/>
      <c r="E563" s="1"/>
      <c r="F563" s="1"/>
      <c r="G563" s="1"/>
    </row>
    <row r="564" spans="1:7" ht="27.75" customHeight="1" x14ac:dyDescent="0.2">
      <c r="A564" s="1"/>
      <c r="C564" s="1"/>
      <c r="D564" s="1"/>
      <c r="E564" s="1"/>
      <c r="F564" s="1"/>
      <c r="G564" s="1"/>
    </row>
    <row r="565" spans="1:7" ht="27.75" customHeight="1" x14ac:dyDescent="0.2">
      <c r="A565" s="1"/>
      <c r="C565" s="1"/>
      <c r="D565" s="1"/>
      <c r="E565" s="1"/>
      <c r="F565" s="1"/>
      <c r="G565" s="1"/>
    </row>
    <row r="566" spans="1:7" ht="27.75" customHeight="1" x14ac:dyDescent="0.2">
      <c r="A566" s="1"/>
      <c r="C566" s="1"/>
      <c r="D566" s="1"/>
      <c r="E566" s="1"/>
      <c r="F566" s="1"/>
      <c r="G566" s="1"/>
    </row>
    <row r="567" spans="1:7" ht="27.75" customHeight="1" x14ac:dyDescent="0.2">
      <c r="A567" s="1"/>
      <c r="C567" s="1"/>
      <c r="D567" s="1"/>
      <c r="E567" s="1"/>
      <c r="F567" s="1"/>
      <c r="G567" s="1"/>
    </row>
    <row r="568" spans="1:7" ht="27.75" customHeight="1" x14ac:dyDescent="0.2">
      <c r="A568" s="1"/>
      <c r="C568" s="1"/>
      <c r="D568" s="1"/>
      <c r="E568" s="1"/>
      <c r="F568" s="1"/>
      <c r="G568" s="1"/>
    </row>
    <row r="569" spans="1:7" ht="27.75" customHeight="1" x14ac:dyDescent="0.2">
      <c r="A569" s="1"/>
      <c r="C569" s="1"/>
      <c r="D569" s="1"/>
      <c r="E569" s="1"/>
      <c r="F569" s="1"/>
      <c r="G569" s="1"/>
    </row>
    <row r="570" spans="1:7" ht="27.75" customHeight="1" x14ac:dyDescent="0.2">
      <c r="A570" s="1"/>
      <c r="C570" s="1"/>
      <c r="D570" s="1"/>
      <c r="E570" s="1"/>
      <c r="F570" s="1"/>
      <c r="G570" s="1"/>
    </row>
    <row r="571" spans="1:7" ht="27.75" customHeight="1" x14ac:dyDescent="0.2">
      <c r="A571" s="1"/>
      <c r="C571" s="1"/>
      <c r="D571" s="1"/>
      <c r="E571" s="1"/>
      <c r="F571" s="1"/>
      <c r="G571" s="1"/>
    </row>
    <row r="572" spans="1:7" ht="27.75" customHeight="1" x14ac:dyDescent="0.2">
      <c r="A572" s="1"/>
      <c r="C572" s="1"/>
      <c r="D572" s="1"/>
      <c r="E572" s="1"/>
      <c r="F572" s="1"/>
      <c r="G572" s="1"/>
    </row>
    <row r="573" spans="1:7" ht="27.75" customHeight="1" x14ac:dyDescent="0.2">
      <c r="A573" s="1"/>
      <c r="C573" s="1"/>
      <c r="D573" s="1"/>
      <c r="E573" s="1"/>
      <c r="F573" s="1"/>
      <c r="G573" s="1"/>
    </row>
    <row r="574" spans="1:7" ht="27.75" customHeight="1" x14ac:dyDescent="0.2">
      <c r="A574" s="1"/>
      <c r="C574" s="1"/>
      <c r="D574" s="1"/>
      <c r="E574" s="1"/>
      <c r="F574" s="1"/>
      <c r="G574" s="1"/>
    </row>
    <row r="575" spans="1:7" ht="27.75" customHeight="1" x14ac:dyDescent="0.2">
      <c r="A575" s="1"/>
      <c r="C575" s="1"/>
      <c r="D575" s="1"/>
      <c r="E575" s="1"/>
      <c r="F575" s="1"/>
      <c r="G575" s="1"/>
    </row>
    <row r="576" spans="1:7" ht="27.75" customHeight="1" x14ac:dyDescent="0.2">
      <c r="A576" s="1"/>
      <c r="C576" s="1"/>
      <c r="D576" s="1"/>
      <c r="E576" s="1"/>
      <c r="F576" s="1"/>
      <c r="G576" s="1"/>
    </row>
    <row r="577" spans="1:7" ht="27.75" customHeight="1" x14ac:dyDescent="0.2">
      <c r="A577" s="1"/>
      <c r="C577" s="1"/>
      <c r="D577" s="1"/>
      <c r="E577" s="1"/>
      <c r="F577" s="1"/>
      <c r="G577" s="1"/>
    </row>
    <row r="578" spans="1:7" ht="27.75" customHeight="1" x14ac:dyDescent="0.2">
      <c r="A578" s="1"/>
      <c r="C578" s="1"/>
      <c r="D578" s="1"/>
      <c r="E578" s="1"/>
      <c r="F578" s="1"/>
      <c r="G578" s="1"/>
    </row>
    <row r="579" spans="1:7" ht="27.75" customHeight="1" x14ac:dyDescent="0.2">
      <c r="A579" s="1"/>
      <c r="C579" s="1"/>
      <c r="D579" s="1"/>
      <c r="E579" s="1"/>
      <c r="F579" s="1"/>
      <c r="G579" s="1"/>
    </row>
    <row r="580" spans="1:7" ht="27.75" customHeight="1" x14ac:dyDescent="0.2">
      <c r="A580" s="1"/>
      <c r="C580" s="1"/>
      <c r="D580" s="1"/>
      <c r="E580" s="1"/>
      <c r="F580" s="1"/>
      <c r="G580" s="1"/>
    </row>
    <row r="581" spans="1:7" ht="27.75" customHeight="1" x14ac:dyDescent="0.2">
      <c r="A581" s="1"/>
      <c r="C581" s="1"/>
      <c r="D581" s="1"/>
      <c r="E581" s="1"/>
      <c r="F581" s="1"/>
      <c r="G581" s="1"/>
    </row>
    <row r="582" spans="1:7" ht="27.75" customHeight="1" x14ac:dyDescent="0.2">
      <c r="A582" s="1"/>
      <c r="C582" s="1"/>
      <c r="D582" s="1"/>
      <c r="E582" s="1"/>
      <c r="F582" s="1"/>
      <c r="G582" s="1"/>
    </row>
    <row r="583" spans="1:7" ht="27.75" customHeight="1" x14ac:dyDescent="0.2">
      <c r="A583" s="1"/>
      <c r="C583" s="1"/>
      <c r="D583" s="1"/>
      <c r="E583" s="1"/>
      <c r="F583" s="1"/>
      <c r="G583" s="1"/>
    </row>
    <row r="584" spans="1:7" ht="27.75" customHeight="1" x14ac:dyDescent="0.2">
      <c r="A584" s="1"/>
      <c r="C584" s="1"/>
      <c r="D584" s="1"/>
      <c r="E584" s="1"/>
      <c r="F584" s="1"/>
      <c r="G584" s="1"/>
    </row>
    <row r="585" spans="1:7" ht="27.75" customHeight="1" x14ac:dyDescent="0.2">
      <c r="A585" s="1"/>
      <c r="C585" s="1"/>
      <c r="D585" s="1"/>
      <c r="E585" s="1"/>
      <c r="F585" s="1"/>
      <c r="G585" s="1"/>
    </row>
    <row r="586" spans="1:7" ht="27.75" customHeight="1" x14ac:dyDescent="0.2">
      <c r="A586" s="1"/>
      <c r="C586" s="1"/>
      <c r="D586" s="1"/>
      <c r="E586" s="1"/>
      <c r="F586" s="1"/>
      <c r="G586" s="1"/>
    </row>
    <row r="587" spans="1:7" ht="27.75" customHeight="1" x14ac:dyDescent="0.2">
      <c r="A587" s="1"/>
      <c r="C587" s="1"/>
      <c r="D587" s="1"/>
      <c r="E587" s="1"/>
      <c r="F587" s="1"/>
      <c r="G587" s="1"/>
    </row>
    <row r="588" spans="1:7" ht="27.75" customHeight="1" x14ac:dyDescent="0.2">
      <c r="A588" s="1"/>
      <c r="C588" s="1"/>
      <c r="D588" s="1"/>
      <c r="E588" s="1"/>
      <c r="F588" s="1"/>
      <c r="G588" s="1"/>
    </row>
    <row r="589" spans="1:7" ht="27.75" customHeight="1" x14ac:dyDescent="0.2">
      <c r="A589" s="1"/>
      <c r="C589" s="1"/>
      <c r="D589" s="1"/>
      <c r="E589" s="1"/>
      <c r="F589" s="1"/>
      <c r="G589" s="1"/>
    </row>
    <row r="590" spans="1:7" ht="27.75" customHeight="1" x14ac:dyDescent="0.2">
      <c r="A590" s="1"/>
      <c r="C590" s="1"/>
      <c r="D590" s="1"/>
      <c r="E590" s="1"/>
      <c r="F590" s="1"/>
      <c r="G590" s="1"/>
    </row>
    <row r="591" spans="1:7" ht="27.75" customHeight="1" x14ac:dyDescent="0.2">
      <c r="A591" s="1"/>
      <c r="C591" s="1"/>
      <c r="D591" s="1"/>
      <c r="E591" s="1"/>
      <c r="F591" s="1"/>
      <c r="G591" s="1"/>
    </row>
    <row r="592" spans="1:7" ht="27.75" customHeight="1" x14ac:dyDescent="0.2">
      <c r="A592" s="1"/>
      <c r="C592" s="1"/>
      <c r="D592" s="1"/>
      <c r="E592" s="1"/>
      <c r="F592" s="1"/>
      <c r="G592" s="1"/>
    </row>
    <row r="593" spans="1:7" ht="27.75" customHeight="1" x14ac:dyDescent="0.2">
      <c r="A593" s="1"/>
      <c r="C593" s="1"/>
      <c r="D593" s="1"/>
      <c r="E593" s="1"/>
      <c r="F593" s="1"/>
      <c r="G593" s="1"/>
    </row>
    <row r="594" spans="1:7" ht="27.75" customHeight="1" x14ac:dyDescent="0.2">
      <c r="A594" s="1"/>
      <c r="C594" s="1"/>
      <c r="D594" s="1"/>
      <c r="E594" s="1"/>
      <c r="F594" s="1"/>
      <c r="G594" s="1"/>
    </row>
    <row r="595" spans="1:7" ht="27.75" customHeight="1" x14ac:dyDescent="0.2">
      <c r="A595" s="1"/>
      <c r="C595" s="1"/>
      <c r="D595" s="1"/>
      <c r="E595" s="1"/>
      <c r="F595" s="1"/>
      <c r="G595" s="1"/>
    </row>
    <row r="596" spans="1:7" ht="27.75" customHeight="1" x14ac:dyDescent="0.2">
      <c r="A596" s="1"/>
      <c r="C596" s="1"/>
      <c r="D596" s="1"/>
      <c r="E596" s="1"/>
      <c r="F596" s="1"/>
      <c r="G596" s="1"/>
    </row>
    <row r="597" spans="1:7" ht="27.75" customHeight="1" x14ac:dyDescent="0.2">
      <c r="A597" s="1"/>
      <c r="C597" s="1"/>
      <c r="D597" s="1"/>
      <c r="E597" s="1"/>
      <c r="F597" s="1"/>
      <c r="G597" s="1"/>
    </row>
    <row r="598" spans="1:7" ht="27.75" customHeight="1" x14ac:dyDescent="0.2">
      <c r="A598" s="1"/>
      <c r="C598" s="1"/>
      <c r="D598" s="1"/>
      <c r="E598" s="1"/>
      <c r="F598" s="1"/>
      <c r="G598" s="1"/>
    </row>
    <row r="599" spans="1:7" ht="27.75" customHeight="1" x14ac:dyDescent="0.2">
      <c r="A599" s="1"/>
      <c r="C599" s="1"/>
      <c r="D599" s="1"/>
      <c r="E599" s="1"/>
      <c r="F599" s="1"/>
      <c r="G599" s="1"/>
    </row>
    <row r="600" spans="1:7" ht="27.75" customHeight="1" x14ac:dyDescent="0.2">
      <c r="A600" s="1"/>
      <c r="C600" s="1"/>
      <c r="D600" s="1"/>
      <c r="E600" s="1"/>
      <c r="F600" s="1"/>
      <c r="G600" s="1"/>
    </row>
    <row r="601" spans="1:7" ht="27.75" customHeight="1" x14ac:dyDescent="0.2">
      <c r="A601" s="1"/>
      <c r="C601" s="1"/>
      <c r="D601" s="1"/>
      <c r="E601" s="1"/>
      <c r="F601" s="1"/>
      <c r="G601" s="1"/>
    </row>
    <row r="602" spans="1:7" ht="27.75" customHeight="1" x14ac:dyDescent="0.2">
      <c r="A602" s="1"/>
      <c r="C602" s="1"/>
      <c r="D602" s="1"/>
      <c r="E602" s="1"/>
      <c r="F602" s="1"/>
      <c r="G602" s="1"/>
    </row>
    <row r="603" spans="1:7" ht="27.75" customHeight="1" x14ac:dyDescent="0.2">
      <c r="A603" s="1"/>
      <c r="C603" s="1"/>
      <c r="D603" s="1"/>
      <c r="E603" s="1"/>
      <c r="F603" s="1"/>
      <c r="G603" s="1"/>
    </row>
    <row r="604" spans="1:7" ht="27.75" customHeight="1" x14ac:dyDescent="0.2">
      <c r="A604" s="1"/>
      <c r="C604" s="1"/>
      <c r="D604" s="1"/>
      <c r="E604" s="1"/>
      <c r="F604" s="1"/>
      <c r="G604" s="1"/>
    </row>
    <row r="605" spans="1:7" ht="27.75" customHeight="1" x14ac:dyDescent="0.2">
      <c r="A605" s="1"/>
      <c r="C605" s="1"/>
      <c r="D605" s="1"/>
      <c r="E605" s="1"/>
      <c r="F605" s="1"/>
      <c r="G605" s="1"/>
    </row>
    <row r="606" spans="1:7" ht="27.75" customHeight="1" x14ac:dyDescent="0.2">
      <c r="A606" s="1"/>
      <c r="C606" s="1"/>
      <c r="D606" s="1"/>
      <c r="E606" s="1"/>
      <c r="F606" s="1"/>
      <c r="G606" s="1"/>
    </row>
    <row r="607" spans="1:7" ht="27.75" customHeight="1" x14ac:dyDescent="0.2">
      <c r="A607" s="1"/>
      <c r="C607" s="1"/>
      <c r="D607" s="1"/>
      <c r="E607" s="1"/>
      <c r="F607" s="1"/>
      <c r="G607" s="1"/>
    </row>
    <row r="608" spans="1:7" ht="27.75" customHeight="1" x14ac:dyDescent="0.2">
      <c r="A608" s="1"/>
      <c r="C608" s="1"/>
      <c r="D608" s="1"/>
      <c r="E608" s="1"/>
      <c r="F608" s="1"/>
      <c r="G608" s="1"/>
    </row>
    <row r="609" spans="1:7" ht="27.75" customHeight="1" x14ac:dyDescent="0.2">
      <c r="A609" s="1"/>
      <c r="C609" s="1"/>
      <c r="D609" s="1"/>
      <c r="E609" s="1"/>
      <c r="F609" s="1"/>
      <c r="G609" s="1"/>
    </row>
    <row r="610" spans="1:7" ht="27.75" customHeight="1" x14ac:dyDescent="0.2">
      <c r="A610" s="1"/>
      <c r="C610" s="1"/>
      <c r="D610" s="1"/>
      <c r="E610" s="1"/>
      <c r="F610" s="1"/>
      <c r="G610" s="1"/>
    </row>
    <row r="611" spans="1:7" ht="27.75" customHeight="1" x14ac:dyDescent="0.2">
      <c r="A611" s="1"/>
      <c r="C611" s="1"/>
      <c r="D611" s="1"/>
      <c r="E611" s="1"/>
      <c r="F611" s="1"/>
      <c r="G611" s="1"/>
    </row>
    <row r="612" spans="1:7" ht="27.75" customHeight="1" x14ac:dyDescent="0.2">
      <c r="A612" s="1"/>
      <c r="C612" s="1"/>
      <c r="D612" s="1"/>
      <c r="E612" s="1"/>
      <c r="F612" s="1"/>
      <c r="G612" s="1"/>
    </row>
    <row r="613" spans="1:7" ht="27.75" customHeight="1" x14ac:dyDescent="0.2">
      <c r="A613" s="1"/>
      <c r="C613" s="1"/>
      <c r="D613" s="1"/>
      <c r="E613" s="1"/>
      <c r="F613" s="1"/>
      <c r="G613" s="1"/>
    </row>
    <row r="614" spans="1:7" ht="27.75" customHeight="1" x14ac:dyDescent="0.2">
      <c r="A614" s="1"/>
      <c r="C614" s="1"/>
      <c r="D614" s="1"/>
      <c r="E614" s="1"/>
      <c r="F614" s="1"/>
      <c r="G614" s="1"/>
    </row>
    <row r="615" spans="1:7" ht="27.75" customHeight="1" x14ac:dyDescent="0.2">
      <c r="A615" s="1"/>
      <c r="C615" s="1"/>
      <c r="D615" s="1"/>
      <c r="E615" s="1"/>
      <c r="F615" s="1"/>
      <c r="G615" s="1"/>
    </row>
    <row r="616" spans="1:7" ht="27.75" customHeight="1" x14ac:dyDescent="0.2">
      <c r="A616" s="1"/>
      <c r="C616" s="1"/>
      <c r="D616" s="1"/>
      <c r="E616" s="1"/>
      <c r="F616" s="1"/>
      <c r="G616" s="1"/>
    </row>
    <row r="617" spans="1:7" ht="27.75" customHeight="1" x14ac:dyDescent="0.2">
      <c r="A617" s="1"/>
      <c r="C617" s="1"/>
      <c r="D617" s="1"/>
      <c r="E617" s="1"/>
      <c r="F617" s="1"/>
      <c r="G617" s="1"/>
    </row>
    <row r="618" spans="1:7" ht="27.75" customHeight="1" x14ac:dyDescent="0.2">
      <c r="A618" s="1"/>
      <c r="C618" s="1"/>
      <c r="D618" s="1"/>
      <c r="E618" s="1"/>
      <c r="F618" s="1"/>
      <c r="G618" s="1"/>
    </row>
    <row r="619" spans="1:7" ht="27.75" customHeight="1" x14ac:dyDescent="0.2">
      <c r="A619" s="1"/>
      <c r="C619" s="1"/>
      <c r="D619" s="1"/>
      <c r="E619" s="1"/>
      <c r="F619" s="1"/>
      <c r="G619" s="1"/>
    </row>
    <row r="620" spans="1:7" ht="27.75" customHeight="1" x14ac:dyDescent="0.2">
      <c r="A620" s="1"/>
      <c r="C620" s="1"/>
      <c r="D620" s="1"/>
      <c r="E620" s="1"/>
      <c r="F620" s="1"/>
      <c r="G620" s="1"/>
    </row>
    <row r="621" spans="1:7" ht="27.75" customHeight="1" x14ac:dyDescent="0.2">
      <c r="A621" s="1"/>
      <c r="C621" s="1"/>
      <c r="D621" s="1"/>
      <c r="E621" s="1"/>
      <c r="F621" s="1"/>
      <c r="G621" s="1"/>
    </row>
    <row r="622" spans="1:7" ht="27.75" customHeight="1" x14ac:dyDescent="0.2">
      <c r="A622" s="1"/>
      <c r="C622" s="1"/>
      <c r="D622" s="1"/>
      <c r="E622" s="1"/>
      <c r="F622" s="1"/>
      <c r="G622" s="1"/>
    </row>
    <row r="623" spans="1:7" ht="27.75" customHeight="1" x14ac:dyDescent="0.2">
      <c r="A623" s="1"/>
      <c r="C623" s="1"/>
      <c r="D623" s="1"/>
      <c r="E623" s="1"/>
      <c r="F623" s="1"/>
      <c r="G623" s="1"/>
    </row>
    <row r="624" spans="1:7" ht="27.75" customHeight="1" x14ac:dyDescent="0.2">
      <c r="A624" s="1"/>
      <c r="C624" s="1"/>
      <c r="D624" s="1"/>
      <c r="E624" s="1"/>
      <c r="F624" s="1"/>
      <c r="G624" s="1"/>
    </row>
    <row r="625" spans="1:7" ht="27.75" customHeight="1" x14ac:dyDescent="0.2">
      <c r="A625" s="1"/>
      <c r="C625" s="1"/>
      <c r="D625" s="1"/>
      <c r="E625" s="1"/>
      <c r="F625" s="1"/>
      <c r="G625" s="1"/>
    </row>
    <row r="626" spans="1:7" ht="27.75" customHeight="1" x14ac:dyDescent="0.2">
      <c r="A626" s="1"/>
      <c r="C626" s="1"/>
      <c r="D626" s="1"/>
      <c r="E626" s="1"/>
      <c r="F626" s="1"/>
      <c r="G626" s="1"/>
    </row>
    <row r="627" spans="1:7" ht="27.75" customHeight="1" x14ac:dyDescent="0.2">
      <c r="A627" s="1"/>
      <c r="C627" s="1"/>
      <c r="D627" s="1"/>
      <c r="E627" s="1"/>
      <c r="F627" s="1"/>
      <c r="G627" s="1"/>
    </row>
    <row r="628" spans="1:7" ht="27.75" customHeight="1" x14ac:dyDescent="0.2">
      <c r="A628" s="1"/>
      <c r="C628" s="1"/>
      <c r="D628" s="1"/>
      <c r="E628" s="1"/>
      <c r="F628" s="1"/>
      <c r="G628" s="1"/>
    </row>
    <row r="629" spans="1:7" ht="27.75" customHeight="1" x14ac:dyDescent="0.2">
      <c r="A629" s="1"/>
      <c r="C629" s="1"/>
      <c r="D629" s="1"/>
      <c r="E629" s="1"/>
      <c r="F629" s="1"/>
      <c r="G629" s="1"/>
    </row>
    <row r="630" spans="1:7" ht="27.75" customHeight="1" x14ac:dyDescent="0.2">
      <c r="A630" s="1"/>
      <c r="C630" s="1"/>
      <c r="D630" s="1"/>
      <c r="E630" s="1"/>
      <c r="F630" s="1"/>
      <c r="G630" s="1"/>
    </row>
    <row r="631" spans="1:7" ht="27.75" customHeight="1" x14ac:dyDescent="0.2">
      <c r="A631" s="1"/>
      <c r="C631" s="1"/>
      <c r="D631" s="1"/>
      <c r="E631" s="1"/>
      <c r="F631" s="1"/>
      <c r="G631" s="1"/>
    </row>
    <row r="632" spans="1:7" ht="27.75" customHeight="1" x14ac:dyDescent="0.2">
      <c r="A632" s="1"/>
      <c r="C632" s="1"/>
      <c r="D632" s="1"/>
      <c r="E632" s="1"/>
      <c r="F632" s="1"/>
      <c r="G632" s="1"/>
    </row>
    <row r="633" spans="1:7" ht="27.75" customHeight="1" x14ac:dyDescent="0.2">
      <c r="A633" s="1"/>
      <c r="C633" s="1"/>
      <c r="D633" s="1"/>
      <c r="E633" s="1"/>
      <c r="F633" s="1"/>
      <c r="G633" s="1"/>
    </row>
    <row r="634" spans="1:7" ht="27.75" customHeight="1" x14ac:dyDescent="0.2">
      <c r="A634" s="1"/>
      <c r="C634" s="1"/>
      <c r="D634" s="1"/>
      <c r="E634" s="1"/>
      <c r="F634" s="1"/>
      <c r="G634" s="1"/>
    </row>
    <row r="635" spans="1:7" ht="27.75" customHeight="1" x14ac:dyDescent="0.2">
      <c r="A635" s="1"/>
      <c r="C635" s="1"/>
      <c r="D635" s="1"/>
      <c r="E635" s="1"/>
      <c r="F635" s="1"/>
      <c r="G635" s="1"/>
    </row>
    <row r="636" spans="1:7" ht="27.75" customHeight="1" x14ac:dyDescent="0.2">
      <c r="A636" s="1"/>
      <c r="C636" s="1"/>
      <c r="D636" s="1"/>
      <c r="E636" s="1"/>
      <c r="F636" s="1"/>
      <c r="G636" s="1"/>
    </row>
    <row r="637" spans="1:7" ht="27.75" customHeight="1" x14ac:dyDescent="0.2">
      <c r="A637" s="1"/>
      <c r="C637" s="1"/>
      <c r="D637" s="1"/>
      <c r="E637" s="1"/>
      <c r="F637" s="1"/>
      <c r="G637" s="1"/>
    </row>
    <row r="638" spans="1:7" ht="27.75" customHeight="1" x14ac:dyDescent="0.2">
      <c r="A638" s="1"/>
      <c r="C638" s="1"/>
      <c r="D638" s="1"/>
      <c r="E638" s="1"/>
      <c r="F638" s="1"/>
      <c r="G638" s="1"/>
    </row>
    <row r="639" spans="1:7" ht="27.75" customHeight="1" x14ac:dyDescent="0.2">
      <c r="A639" s="1"/>
      <c r="C639" s="1"/>
      <c r="D639" s="1"/>
      <c r="E639" s="1"/>
      <c r="F639" s="1"/>
      <c r="G639" s="1"/>
    </row>
    <row r="640" spans="1:7" ht="27.75" customHeight="1" x14ac:dyDescent="0.2">
      <c r="A640" s="1"/>
      <c r="C640" s="1"/>
      <c r="D640" s="1"/>
      <c r="E640" s="1"/>
      <c r="F640" s="1"/>
      <c r="G640" s="1"/>
    </row>
    <row r="641" spans="1:7" ht="27.75" customHeight="1" x14ac:dyDescent="0.2">
      <c r="A641" s="1"/>
      <c r="C641" s="1"/>
      <c r="D641" s="1"/>
      <c r="E641" s="1"/>
      <c r="F641" s="1"/>
      <c r="G641" s="1"/>
    </row>
    <row r="642" spans="1:7" ht="27.75" customHeight="1" x14ac:dyDescent="0.2">
      <c r="A642" s="1"/>
      <c r="C642" s="1"/>
      <c r="D642" s="1"/>
      <c r="E642" s="1"/>
      <c r="F642" s="1"/>
      <c r="G642" s="1"/>
    </row>
    <row r="643" spans="1:7" ht="27.75" customHeight="1" x14ac:dyDescent="0.2">
      <c r="A643" s="1"/>
      <c r="C643" s="1"/>
      <c r="D643" s="1"/>
      <c r="E643" s="1"/>
      <c r="F643" s="1"/>
      <c r="G643" s="1"/>
    </row>
    <row r="644" spans="1:7" ht="27.75" customHeight="1" x14ac:dyDescent="0.2">
      <c r="A644" s="1"/>
      <c r="C644" s="1"/>
      <c r="D644" s="1"/>
      <c r="E644" s="1"/>
      <c r="F644" s="1"/>
      <c r="G644" s="1"/>
    </row>
    <row r="645" spans="1:7" ht="27.75" customHeight="1" x14ac:dyDescent="0.2">
      <c r="A645" s="1"/>
      <c r="C645" s="1"/>
      <c r="D645" s="1"/>
      <c r="E645" s="1"/>
      <c r="F645" s="1"/>
      <c r="G645" s="1"/>
    </row>
    <row r="646" spans="1:7" ht="27.75" customHeight="1" x14ac:dyDescent="0.2">
      <c r="A646" s="1"/>
      <c r="C646" s="1"/>
      <c r="D646" s="1"/>
      <c r="E646" s="1"/>
      <c r="F646" s="1"/>
      <c r="G646" s="1"/>
    </row>
    <row r="647" spans="1:7" ht="27.75" customHeight="1" x14ac:dyDescent="0.2">
      <c r="A647" s="1"/>
      <c r="C647" s="1"/>
      <c r="D647" s="1"/>
      <c r="E647" s="1"/>
      <c r="F647" s="1"/>
      <c r="G647" s="1"/>
    </row>
    <row r="648" spans="1:7" ht="27.75" customHeight="1" x14ac:dyDescent="0.2">
      <c r="A648" s="1"/>
      <c r="C648" s="1"/>
      <c r="D648" s="1"/>
      <c r="E648" s="1"/>
      <c r="F648" s="1"/>
      <c r="G648" s="1"/>
    </row>
    <row r="649" spans="1:7" ht="27.75" customHeight="1" x14ac:dyDescent="0.2">
      <c r="A649" s="1"/>
      <c r="C649" s="1"/>
      <c r="D649" s="1"/>
      <c r="E649" s="1"/>
      <c r="F649" s="1"/>
      <c r="G649" s="1"/>
    </row>
    <row r="650" spans="1:7" ht="27.75" customHeight="1" x14ac:dyDescent="0.2">
      <c r="A650" s="1"/>
      <c r="C650" s="1"/>
      <c r="D650" s="1"/>
      <c r="E650" s="1"/>
      <c r="F650" s="1"/>
      <c r="G650" s="1"/>
    </row>
    <row r="651" spans="1:7" ht="27.75" customHeight="1" x14ac:dyDescent="0.2">
      <c r="A651" s="1"/>
      <c r="C651" s="1"/>
      <c r="D651" s="1"/>
      <c r="E651" s="1"/>
      <c r="F651" s="1"/>
      <c r="G651" s="1"/>
    </row>
    <row r="652" spans="1:7" ht="27.75" customHeight="1" x14ac:dyDescent="0.2">
      <c r="A652" s="1"/>
      <c r="C652" s="1"/>
      <c r="D652" s="1"/>
      <c r="E652" s="1"/>
      <c r="F652" s="1"/>
      <c r="G652" s="1"/>
    </row>
    <row r="653" spans="1:7" ht="27.75" customHeight="1" x14ac:dyDescent="0.2">
      <c r="A653" s="1"/>
      <c r="C653" s="1"/>
      <c r="D653" s="1"/>
      <c r="E653" s="1"/>
      <c r="F653" s="1"/>
      <c r="G653" s="1"/>
    </row>
    <row r="654" spans="1:7" ht="27.75" customHeight="1" x14ac:dyDescent="0.2">
      <c r="A654" s="1"/>
      <c r="C654" s="1"/>
      <c r="D654" s="1"/>
      <c r="E654" s="1"/>
      <c r="F654" s="1"/>
      <c r="G654" s="1"/>
    </row>
    <row r="655" spans="1:7" ht="27.75" customHeight="1" x14ac:dyDescent="0.2">
      <c r="A655" s="1"/>
      <c r="C655" s="1"/>
      <c r="D655" s="1"/>
      <c r="E655" s="1"/>
      <c r="F655" s="1"/>
      <c r="G655" s="1"/>
    </row>
    <row r="656" spans="1:7" ht="27.75" customHeight="1" x14ac:dyDescent="0.2">
      <c r="A656" s="1"/>
      <c r="C656" s="1"/>
      <c r="D656" s="1"/>
      <c r="E656" s="1"/>
      <c r="F656" s="1"/>
      <c r="G656" s="1"/>
    </row>
    <row r="657" spans="1:7" ht="27.75" customHeight="1" x14ac:dyDescent="0.2">
      <c r="A657" s="1"/>
      <c r="C657" s="1"/>
      <c r="D657" s="1"/>
      <c r="E657" s="1"/>
      <c r="F657" s="1"/>
      <c r="G657" s="1"/>
    </row>
    <row r="658" spans="1:7" ht="27.75" customHeight="1" x14ac:dyDescent="0.2">
      <c r="A658" s="1"/>
      <c r="C658" s="1"/>
      <c r="D658" s="1"/>
      <c r="E658" s="1"/>
      <c r="F658" s="1"/>
      <c r="G658" s="1"/>
    </row>
    <row r="659" spans="1:7" ht="27.75" customHeight="1" x14ac:dyDescent="0.2">
      <c r="A659" s="1"/>
      <c r="C659" s="1"/>
      <c r="D659" s="1"/>
      <c r="E659" s="1"/>
      <c r="F659" s="1"/>
      <c r="G659" s="1"/>
    </row>
    <row r="660" spans="1:7" ht="27.75" customHeight="1" x14ac:dyDescent="0.2">
      <c r="A660" s="1"/>
      <c r="C660" s="1"/>
      <c r="D660" s="1"/>
      <c r="E660" s="1"/>
      <c r="F660" s="1"/>
      <c r="G660" s="1"/>
    </row>
    <row r="661" spans="1:7" ht="27.75" customHeight="1" x14ac:dyDescent="0.2">
      <c r="A661" s="1"/>
      <c r="C661" s="1"/>
      <c r="D661" s="1"/>
      <c r="E661" s="1"/>
      <c r="F661" s="1"/>
      <c r="G661" s="1"/>
    </row>
    <row r="662" spans="1:7" ht="27.75" customHeight="1" x14ac:dyDescent="0.2">
      <c r="A662" s="1"/>
      <c r="C662" s="1"/>
      <c r="D662" s="1"/>
      <c r="E662" s="1"/>
      <c r="F662" s="1"/>
      <c r="G662" s="1"/>
    </row>
    <row r="663" spans="1:7" ht="27.75" customHeight="1" x14ac:dyDescent="0.2">
      <c r="A663" s="1"/>
      <c r="C663" s="1"/>
      <c r="D663" s="1"/>
      <c r="E663" s="1"/>
      <c r="F663" s="1"/>
      <c r="G663" s="1"/>
    </row>
    <row r="664" spans="1:7" ht="27.75" customHeight="1" x14ac:dyDescent="0.2">
      <c r="A664" s="1"/>
      <c r="C664" s="1"/>
      <c r="D664" s="1"/>
      <c r="E664" s="1"/>
      <c r="F664" s="1"/>
      <c r="G664" s="1"/>
    </row>
    <row r="665" spans="1:7" ht="27.75" customHeight="1" x14ac:dyDescent="0.2">
      <c r="A665" s="1"/>
      <c r="C665" s="1"/>
      <c r="D665" s="1"/>
      <c r="E665" s="1"/>
      <c r="F665" s="1"/>
      <c r="G665" s="1"/>
    </row>
    <row r="666" spans="1:7" ht="27.75" customHeight="1" x14ac:dyDescent="0.2">
      <c r="A666" s="1"/>
      <c r="C666" s="1"/>
      <c r="D666" s="1"/>
      <c r="E666" s="1"/>
      <c r="F666" s="1"/>
      <c r="G666" s="1"/>
    </row>
    <row r="667" spans="1:7" ht="27.75" customHeight="1" x14ac:dyDescent="0.2">
      <c r="A667" s="1"/>
      <c r="C667" s="1"/>
      <c r="D667" s="1"/>
      <c r="E667" s="1"/>
      <c r="F667" s="1"/>
      <c r="G667" s="1"/>
    </row>
    <row r="668" spans="1:7" ht="27.75" customHeight="1" x14ac:dyDescent="0.2">
      <c r="A668" s="1"/>
      <c r="C668" s="1"/>
      <c r="D668" s="1"/>
      <c r="E668" s="1"/>
      <c r="F668" s="1"/>
      <c r="G668" s="1"/>
    </row>
    <row r="669" spans="1:7" ht="27.75" customHeight="1" x14ac:dyDescent="0.2">
      <c r="A669" s="1"/>
      <c r="C669" s="1"/>
      <c r="D669" s="1"/>
      <c r="E669" s="1"/>
      <c r="F669" s="1"/>
      <c r="G669" s="1"/>
    </row>
    <row r="670" spans="1:7" ht="27.75" customHeight="1" x14ac:dyDescent="0.2">
      <c r="A670" s="1"/>
      <c r="C670" s="1"/>
      <c r="D670" s="1"/>
      <c r="E670" s="1"/>
      <c r="F670" s="1"/>
      <c r="G670" s="1"/>
    </row>
    <row r="671" spans="1:7" ht="27.75" customHeight="1" x14ac:dyDescent="0.2">
      <c r="A671" s="1"/>
      <c r="C671" s="1"/>
      <c r="D671" s="1"/>
      <c r="E671" s="1"/>
      <c r="F671" s="1"/>
      <c r="G671" s="1"/>
    </row>
    <row r="672" spans="1:7" ht="27.75" customHeight="1" x14ac:dyDescent="0.2">
      <c r="A672" s="1"/>
      <c r="C672" s="1"/>
      <c r="D672" s="1"/>
      <c r="E672" s="1"/>
      <c r="F672" s="1"/>
      <c r="G672" s="1"/>
    </row>
    <row r="673" spans="1:7" ht="27.75" customHeight="1" x14ac:dyDescent="0.2">
      <c r="A673" s="1"/>
      <c r="C673" s="1"/>
      <c r="D673" s="1"/>
      <c r="E673" s="1"/>
      <c r="F673" s="1"/>
      <c r="G673" s="1"/>
    </row>
    <row r="674" spans="1:7" ht="27.75" customHeight="1" x14ac:dyDescent="0.2">
      <c r="A674" s="1"/>
      <c r="C674" s="1"/>
      <c r="D674" s="1"/>
      <c r="E674" s="1"/>
      <c r="F674" s="1"/>
      <c r="G674" s="1"/>
    </row>
    <row r="675" spans="1:7" ht="27.75" customHeight="1" x14ac:dyDescent="0.2">
      <c r="A675" s="1"/>
      <c r="C675" s="1"/>
      <c r="D675" s="1"/>
      <c r="E675" s="1"/>
      <c r="F675" s="1"/>
      <c r="G675" s="1"/>
    </row>
    <row r="676" spans="1:7" ht="27.75" customHeight="1" x14ac:dyDescent="0.2">
      <c r="A676" s="1"/>
      <c r="C676" s="1"/>
      <c r="D676" s="1"/>
      <c r="E676" s="1"/>
      <c r="F676" s="1"/>
      <c r="G676" s="1"/>
    </row>
    <row r="677" spans="1:7" ht="27.75" customHeight="1" x14ac:dyDescent="0.2">
      <c r="A677" s="1"/>
      <c r="C677" s="1"/>
      <c r="D677" s="1"/>
      <c r="E677" s="1"/>
      <c r="F677" s="1"/>
      <c r="G677" s="1"/>
    </row>
    <row r="678" spans="1:7" ht="27.75" customHeight="1" x14ac:dyDescent="0.2">
      <c r="A678" s="1"/>
      <c r="C678" s="1"/>
      <c r="D678" s="1"/>
      <c r="E678" s="1"/>
      <c r="F678" s="1"/>
      <c r="G678" s="1"/>
    </row>
    <row r="679" spans="1:7" ht="27.75" customHeight="1" x14ac:dyDescent="0.2">
      <c r="A679" s="1"/>
      <c r="C679" s="1"/>
      <c r="D679" s="1"/>
      <c r="E679" s="1"/>
      <c r="F679" s="1"/>
      <c r="G679" s="1"/>
    </row>
    <row r="680" spans="1:7" ht="27.75" customHeight="1" x14ac:dyDescent="0.2">
      <c r="A680" s="1"/>
      <c r="C680" s="1"/>
      <c r="D680" s="1"/>
      <c r="E680" s="1"/>
      <c r="F680" s="1"/>
      <c r="G680" s="1"/>
    </row>
    <row r="681" spans="1:7" ht="27.75" customHeight="1" x14ac:dyDescent="0.2">
      <c r="A681" s="1"/>
      <c r="C681" s="1"/>
      <c r="D681" s="1"/>
      <c r="E681" s="1"/>
      <c r="F681" s="1"/>
      <c r="G681" s="1"/>
    </row>
    <row r="682" spans="1:7" ht="27.75" customHeight="1" x14ac:dyDescent="0.2">
      <c r="A682" s="1"/>
      <c r="C682" s="1"/>
      <c r="D682" s="1"/>
      <c r="E682" s="1"/>
      <c r="F682" s="1"/>
      <c r="G682" s="1"/>
    </row>
    <row r="683" spans="1:7" ht="27.75" customHeight="1" x14ac:dyDescent="0.2">
      <c r="A683" s="1"/>
      <c r="C683" s="1"/>
      <c r="D683" s="1"/>
      <c r="E683" s="1"/>
      <c r="F683" s="1"/>
      <c r="G683" s="1"/>
    </row>
    <row r="684" spans="1:7" ht="27.75" customHeight="1" x14ac:dyDescent="0.2">
      <c r="A684" s="1"/>
      <c r="C684" s="1"/>
      <c r="D684" s="1"/>
      <c r="E684" s="1"/>
      <c r="F684" s="1"/>
      <c r="G684" s="1"/>
    </row>
    <row r="685" spans="1:7" ht="27.75" customHeight="1" x14ac:dyDescent="0.2">
      <c r="A685" s="1"/>
      <c r="C685" s="1"/>
      <c r="D685" s="1"/>
      <c r="E685" s="1"/>
      <c r="F685" s="1"/>
      <c r="G685" s="1"/>
    </row>
    <row r="686" spans="1:7" ht="27.75" customHeight="1" x14ac:dyDescent="0.2">
      <c r="A686" s="1"/>
      <c r="C686" s="1"/>
      <c r="D686" s="1"/>
      <c r="E686" s="1"/>
      <c r="F686" s="1"/>
      <c r="G686" s="1"/>
    </row>
    <row r="687" spans="1:7" ht="27.75" customHeight="1" x14ac:dyDescent="0.2">
      <c r="A687" s="1"/>
      <c r="C687" s="1"/>
      <c r="D687" s="1"/>
      <c r="E687" s="1"/>
      <c r="F687" s="1"/>
      <c r="G687" s="1"/>
    </row>
    <row r="688" spans="1:7" ht="27.75" customHeight="1" x14ac:dyDescent="0.2">
      <c r="A688" s="1"/>
      <c r="C688" s="1"/>
      <c r="D688" s="1"/>
      <c r="E688" s="1"/>
      <c r="F688" s="1"/>
      <c r="G688" s="1"/>
    </row>
    <row r="689" spans="1:7" ht="27.75" customHeight="1" x14ac:dyDescent="0.2">
      <c r="A689" s="1"/>
      <c r="C689" s="1"/>
      <c r="D689" s="1"/>
      <c r="E689" s="1"/>
      <c r="F689" s="1"/>
      <c r="G689" s="1"/>
    </row>
    <row r="690" spans="1:7" ht="27.75" customHeight="1" x14ac:dyDescent="0.2">
      <c r="A690" s="1"/>
      <c r="C690" s="1"/>
      <c r="D690" s="1"/>
      <c r="E690" s="1"/>
      <c r="F690" s="1"/>
      <c r="G690" s="1"/>
    </row>
    <row r="691" spans="1:7" ht="27.75" customHeight="1" x14ac:dyDescent="0.2">
      <c r="A691" s="1"/>
      <c r="C691" s="1"/>
      <c r="D691" s="1"/>
      <c r="E691" s="1"/>
      <c r="F691" s="1"/>
      <c r="G691" s="1"/>
    </row>
    <row r="692" spans="1:7" ht="27.75" customHeight="1" x14ac:dyDescent="0.2">
      <c r="A692" s="1"/>
      <c r="C692" s="1"/>
      <c r="D692" s="1"/>
      <c r="E692" s="1"/>
      <c r="F692" s="1"/>
      <c r="G692" s="1"/>
    </row>
    <row r="693" spans="1:7" ht="27.75" customHeight="1" x14ac:dyDescent="0.2">
      <c r="A693" s="1"/>
      <c r="C693" s="1"/>
      <c r="D693" s="1"/>
      <c r="E693" s="1"/>
      <c r="F693" s="1"/>
      <c r="G693" s="1"/>
    </row>
    <row r="694" spans="1:7" ht="27.75" customHeight="1" x14ac:dyDescent="0.2">
      <c r="A694" s="1"/>
      <c r="C694" s="1"/>
      <c r="D694" s="1"/>
      <c r="E694" s="1"/>
      <c r="F694" s="1"/>
      <c r="G694" s="1"/>
    </row>
    <row r="695" spans="1:7" ht="27.75" customHeight="1" x14ac:dyDescent="0.2">
      <c r="A695" s="1"/>
      <c r="C695" s="1"/>
      <c r="D695" s="1"/>
      <c r="E695" s="1"/>
      <c r="F695" s="1"/>
      <c r="G695" s="1"/>
    </row>
    <row r="696" spans="1:7" ht="27.75" customHeight="1" x14ac:dyDescent="0.2">
      <c r="A696" s="1"/>
      <c r="C696" s="1"/>
      <c r="D696" s="1"/>
      <c r="E696" s="1"/>
      <c r="F696" s="1"/>
      <c r="G696" s="1"/>
    </row>
    <row r="697" spans="1:7" ht="27.75" customHeight="1" x14ac:dyDescent="0.2">
      <c r="A697" s="1"/>
      <c r="C697" s="1"/>
      <c r="D697" s="1"/>
      <c r="E697" s="1"/>
      <c r="F697" s="1"/>
      <c r="G697" s="1"/>
    </row>
    <row r="698" spans="1:7" ht="27.75" customHeight="1" x14ac:dyDescent="0.2">
      <c r="A698" s="1"/>
      <c r="C698" s="1"/>
      <c r="D698" s="1"/>
      <c r="E698" s="1"/>
      <c r="F698" s="1"/>
      <c r="G698" s="1"/>
    </row>
    <row r="699" spans="1:7" ht="27.75" customHeight="1" x14ac:dyDescent="0.2">
      <c r="A699" s="1"/>
      <c r="C699" s="1"/>
      <c r="D699" s="1"/>
      <c r="E699" s="1"/>
      <c r="F699" s="1"/>
      <c r="G699" s="1"/>
    </row>
    <row r="700" spans="1:7" ht="27.75" customHeight="1" x14ac:dyDescent="0.2">
      <c r="A700" s="1"/>
      <c r="C700" s="1"/>
      <c r="D700" s="1"/>
      <c r="E700" s="1"/>
      <c r="F700" s="1"/>
      <c r="G700" s="1"/>
    </row>
    <row r="701" spans="1:7" ht="27.75" customHeight="1" x14ac:dyDescent="0.2">
      <c r="A701" s="1"/>
      <c r="C701" s="1"/>
      <c r="D701" s="1"/>
      <c r="E701" s="1"/>
      <c r="F701" s="1"/>
      <c r="G701" s="1"/>
    </row>
    <row r="702" spans="1:7" ht="27.75" customHeight="1" x14ac:dyDescent="0.2">
      <c r="A702" s="1"/>
      <c r="C702" s="1"/>
      <c r="D702" s="1"/>
      <c r="E702" s="1"/>
      <c r="F702" s="1"/>
      <c r="G702" s="1"/>
    </row>
    <row r="703" spans="1:7" ht="27.75" customHeight="1" x14ac:dyDescent="0.2">
      <c r="A703" s="1"/>
      <c r="C703" s="1"/>
      <c r="D703" s="1"/>
      <c r="E703" s="1"/>
      <c r="F703" s="1"/>
      <c r="G703" s="1"/>
    </row>
    <row r="704" spans="1:7" ht="27.75" customHeight="1" x14ac:dyDescent="0.2">
      <c r="A704" s="1"/>
      <c r="C704" s="1"/>
      <c r="D704" s="1"/>
      <c r="E704" s="1"/>
      <c r="F704" s="1"/>
      <c r="G704" s="1"/>
    </row>
    <row r="705" spans="1:7" ht="27.75" customHeight="1" x14ac:dyDescent="0.2">
      <c r="A705" s="1"/>
      <c r="C705" s="1"/>
      <c r="D705" s="1"/>
      <c r="E705" s="1"/>
      <c r="F705" s="1"/>
      <c r="G705" s="1"/>
    </row>
    <row r="706" spans="1:7" ht="27.75" customHeight="1" x14ac:dyDescent="0.2">
      <c r="A706" s="1"/>
      <c r="C706" s="1"/>
      <c r="D706" s="1"/>
      <c r="E706" s="1"/>
      <c r="F706" s="1"/>
      <c r="G706" s="1"/>
    </row>
    <row r="707" spans="1:7" ht="27.75" customHeight="1" x14ac:dyDescent="0.2">
      <c r="A707" s="1"/>
      <c r="C707" s="1"/>
      <c r="D707" s="1"/>
      <c r="E707" s="1"/>
      <c r="F707" s="1"/>
      <c r="G707" s="1"/>
    </row>
    <row r="708" spans="1:7" ht="27.75" customHeight="1" x14ac:dyDescent="0.2">
      <c r="A708" s="1"/>
      <c r="C708" s="1"/>
      <c r="D708" s="1"/>
      <c r="E708" s="1"/>
      <c r="F708" s="1"/>
      <c r="G708" s="1"/>
    </row>
    <row r="709" spans="1:7" ht="27.75" customHeight="1" x14ac:dyDescent="0.2">
      <c r="A709" s="1"/>
      <c r="C709" s="1"/>
      <c r="D709" s="1"/>
      <c r="E709" s="1"/>
      <c r="F709" s="1"/>
      <c r="G709" s="1"/>
    </row>
    <row r="710" spans="1:7" ht="27.75" customHeight="1" x14ac:dyDescent="0.2">
      <c r="A710" s="1"/>
      <c r="C710" s="1"/>
      <c r="D710" s="1"/>
      <c r="E710" s="1"/>
      <c r="F710" s="1"/>
      <c r="G710" s="1"/>
    </row>
    <row r="711" spans="1:7" ht="27.75" customHeight="1" x14ac:dyDescent="0.2">
      <c r="A711" s="1"/>
      <c r="C711" s="1"/>
      <c r="D711" s="1"/>
      <c r="E711" s="1"/>
      <c r="F711" s="1"/>
      <c r="G711" s="1"/>
    </row>
    <row r="712" spans="1:7" ht="27.75" customHeight="1" x14ac:dyDescent="0.2">
      <c r="A712" s="1"/>
      <c r="C712" s="1"/>
      <c r="D712" s="1"/>
      <c r="E712" s="1"/>
      <c r="F712" s="1"/>
      <c r="G712" s="1"/>
    </row>
    <row r="713" spans="1:7" ht="27.75" customHeight="1" x14ac:dyDescent="0.2">
      <c r="A713" s="1"/>
      <c r="C713" s="1"/>
      <c r="D713" s="1"/>
      <c r="E713" s="1"/>
      <c r="F713" s="1"/>
      <c r="G713" s="1"/>
    </row>
    <row r="714" spans="1:7" ht="27.75" customHeight="1" x14ac:dyDescent="0.2">
      <c r="A714" s="1"/>
      <c r="C714" s="1"/>
      <c r="D714" s="1"/>
      <c r="E714" s="1"/>
      <c r="F714" s="1"/>
      <c r="G714" s="1"/>
    </row>
    <row r="715" spans="1:7" ht="27.75" customHeight="1" x14ac:dyDescent="0.2">
      <c r="A715" s="1"/>
      <c r="C715" s="1"/>
      <c r="D715" s="1"/>
      <c r="E715" s="1"/>
      <c r="F715" s="1"/>
      <c r="G715" s="1"/>
    </row>
    <row r="716" spans="1:7" ht="27.75" customHeight="1" x14ac:dyDescent="0.2">
      <c r="A716" s="1"/>
      <c r="C716" s="1"/>
      <c r="D716" s="1"/>
      <c r="E716" s="1"/>
      <c r="F716" s="1"/>
      <c r="G716" s="1"/>
    </row>
    <row r="717" spans="1:7" ht="27.75" customHeight="1" x14ac:dyDescent="0.2">
      <c r="A717" s="1"/>
      <c r="C717" s="1"/>
      <c r="D717" s="1"/>
      <c r="E717" s="1"/>
      <c r="F717" s="1"/>
      <c r="G717" s="1"/>
    </row>
    <row r="718" spans="1:7" ht="27.75" customHeight="1" x14ac:dyDescent="0.2">
      <c r="A718" s="1"/>
      <c r="C718" s="1"/>
      <c r="D718" s="1"/>
      <c r="E718" s="1"/>
      <c r="F718" s="1"/>
      <c r="G718" s="1"/>
    </row>
    <row r="719" spans="1:7" ht="27.75" customHeight="1" x14ac:dyDescent="0.2">
      <c r="A719" s="1"/>
      <c r="C719" s="1"/>
      <c r="D719" s="1"/>
      <c r="E719" s="1"/>
      <c r="F719" s="1"/>
      <c r="G719" s="1"/>
    </row>
    <row r="720" spans="1:7" ht="27.75" customHeight="1" x14ac:dyDescent="0.2">
      <c r="A720" s="1"/>
      <c r="C720" s="1"/>
      <c r="D720" s="1"/>
      <c r="E720" s="1"/>
      <c r="F720" s="1"/>
      <c r="G720" s="1"/>
    </row>
    <row r="721" spans="1:7" ht="27.75" customHeight="1" x14ac:dyDescent="0.2">
      <c r="A721" s="1"/>
      <c r="C721" s="1"/>
      <c r="D721" s="1"/>
      <c r="E721" s="1"/>
      <c r="F721" s="1"/>
      <c r="G721" s="1"/>
    </row>
    <row r="722" spans="1:7" ht="27.75" customHeight="1" x14ac:dyDescent="0.2">
      <c r="A722" s="1"/>
      <c r="C722" s="1"/>
      <c r="D722" s="1"/>
      <c r="E722" s="1"/>
      <c r="F722" s="1"/>
      <c r="G722" s="1"/>
    </row>
    <row r="723" spans="1:7" ht="27.75" customHeight="1" x14ac:dyDescent="0.2">
      <c r="A723" s="1"/>
      <c r="C723" s="1"/>
      <c r="D723" s="1"/>
      <c r="E723" s="1"/>
      <c r="F723" s="1"/>
      <c r="G723" s="1"/>
    </row>
    <row r="724" spans="1:7" ht="27.75" customHeight="1" x14ac:dyDescent="0.2">
      <c r="A724" s="1"/>
      <c r="C724" s="1"/>
      <c r="D724" s="1"/>
      <c r="E724" s="1"/>
      <c r="F724" s="1"/>
      <c r="G724" s="1"/>
    </row>
    <row r="725" spans="1:7" ht="27.75" customHeight="1" x14ac:dyDescent="0.2">
      <c r="A725" s="1"/>
      <c r="C725" s="1"/>
      <c r="D725" s="1"/>
      <c r="E725" s="1"/>
      <c r="F725" s="1"/>
      <c r="G725" s="1"/>
    </row>
    <row r="726" spans="1:7" ht="27.75" customHeight="1" x14ac:dyDescent="0.2">
      <c r="A726" s="1"/>
      <c r="C726" s="1"/>
      <c r="D726" s="1"/>
      <c r="E726" s="1"/>
      <c r="F726" s="1"/>
      <c r="G726" s="1"/>
    </row>
    <row r="727" spans="1:7" ht="27.75" customHeight="1" x14ac:dyDescent="0.2">
      <c r="A727" s="1"/>
      <c r="C727" s="1"/>
      <c r="D727" s="1"/>
      <c r="E727" s="1"/>
      <c r="F727" s="1"/>
      <c r="G727" s="1"/>
    </row>
    <row r="728" spans="1:7" ht="27.75" customHeight="1" x14ac:dyDescent="0.2">
      <c r="A728" s="1"/>
      <c r="C728" s="1"/>
      <c r="D728" s="1"/>
      <c r="E728" s="1"/>
      <c r="F728" s="1"/>
      <c r="G728" s="1"/>
    </row>
    <row r="729" spans="1:7" ht="27.75" customHeight="1" x14ac:dyDescent="0.2">
      <c r="A729" s="1"/>
      <c r="C729" s="1"/>
      <c r="D729" s="1"/>
      <c r="E729" s="1"/>
      <c r="F729" s="1"/>
      <c r="G729" s="1"/>
    </row>
    <row r="730" spans="1:7" ht="27.75" customHeight="1" x14ac:dyDescent="0.2">
      <c r="A730" s="1"/>
      <c r="C730" s="1"/>
      <c r="D730" s="1"/>
      <c r="E730" s="1"/>
      <c r="F730" s="1"/>
      <c r="G730" s="1"/>
    </row>
    <row r="731" spans="1:7" ht="27.75" customHeight="1" x14ac:dyDescent="0.2">
      <c r="A731" s="1"/>
      <c r="C731" s="1"/>
      <c r="D731" s="1"/>
      <c r="E731" s="1"/>
      <c r="F731" s="1"/>
      <c r="G731" s="1"/>
    </row>
    <row r="732" spans="1:7" ht="27.75" customHeight="1" x14ac:dyDescent="0.2">
      <c r="A732" s="1"/>
      <c r="C732" s="1"/>
      <c r="D732" s="1"/>
      <c r="E732" s="1"/>
      <c r="F732" s="1"/>
      <c r="G732" s="1"/>
    </row>
    <row r="733" spans="1:7" ht="27.75" customHeight="1" x14ac:dyDescent="0.2">
      <c r="A733" s="1"/>
      <c r="C733" s="1"/>
      <c r="D733" s="1"/>
      <c r="E733" s="1"/>
      <c r="F733" s="1"/>
      <c r="G733" s="1"/>
    </row>
    <row r="734" spans="1:7" ht="27.75" customHeight="1" x14ac:dyDescent="0.2">
      <c r="A734" s="1"/>
      <c r="C734" s="1"/>
      <c r="D734" s="1"/>
      <c r="E734" s="1"/>
      <c r="F734" s="1"/>
      <c r="G734" s="1"/>
    </row>
    <row r="735" spans="1:7" ht="27.75" customHeight="1" x14ac:dyDescent="0.2">
      <c r="A735" s="1"/>
      <c r="C735" s="1"/>
      <c r="D735" s="1"/>
      <c r="E735" s="1"/>
      <c r="F735" s="1"/>
      <c r="G735" s="1"/>
    </row>
    <row r="736" spans="1:7" ht="27.75" customHeight="1" x14ac:dyDescent="0.2">
      <c r="A736" s="1"/>
      <c r="C736" s="1"/>
      <c r="D736" s="1"/>
      <c r="E736" s="1"/>
      <c r="F736" s="1"/>
      <c r="G736" s="1"/>
    </row>
    <row r="737" spans="1:7" ht="27.75" customHeight="1" x14ac:dyDescent="0.2">
      <c r="A737" s="1"/>
      <c r="C737" s="1"/>
      <c r="D737" s="1"/>
      <c r="E737" s="1"/>
      <c r="F737" s="1"/>
      <c r="G737" s="1"/>
    </row>
    <row r="738" spans="1:7" ht="27.75" customHeight="1" x14ac:dyDescent="0.2">
      <c r="A738" s="1"/>
      <c r="C738" s="1"/>
      <c r="D738" s="1"/>
      <c r="E738" s="1"/>
      <c r="F738" s="1"/>
      <c r="G738" s="1"/>
    </row>
    <row r="739" spans="1:7" ht="27.75" customHeight="1" x14ac:dyDescent="0.2">
      <c r="A739" s="1"/>
      <c r="C739" s="1"/>
      <c r="D739" s="1"/>
      <c r="E739" s="1"/>
      <c r="F739" s="1"/>
      <c r="G739" s="1"/>
    </row>
    <row r="740" spans="1:7" ht="27.75" customHeight="1" x14ac:dyDescent="0.2">
      <c r="A740" s="1"/>
      <c r="C740" s="1"/>
      <c r="D740" s="1"/>
      <c r="E740" s="1"/>
      <c r="F740" s="1"/>
      <c r="G740" s="1"/>
    </row>
    <row r="741" spans="1:7" ht="27.75" customHeight="1" x14ac:dyDescent="0.2">
      <c r="A741" s="1"/>
      <c r="C741" s="1"/>
      <c r="D741" s="1"/>
      <c r="E741" s="1"/>
      <c r="F741" s="1"/>
      <c r="G741" s="1"/>
    </row>
    <row r="742" spans="1:7" ht="27.75" customHeight="1" x14ac:dyDescent="0.2">
      <c r="A742" s="1"/>
      <c r="C742" s="1"/>
      <c r="D742" s="1"/>
      <c r="E742" s="1"/>
      <c r="F742" s="1"/>
      <c r="G742" s="1"/>
    </row>
    <row r="743" spans="1:7" ht="27.75" customHeight="1" x14ac:dyDescent="0.2">
      <c r="A743" s="1"/>
      <c r="C743" s="1"/>
      <c r="D743" s="1"/>
      <c r="E743" s="1"/>
      <c r="F743" s="1"/>
      <c r="G743" s="1"/>
    </row>
    <row r="744" spans="1:7" ht="27.75" customHeight="1" x14ac:dyDescent="0.2">
      <c r="A744" s="1"/>
      <c r="C744" s="1"/>
      <c r="D744" s="1"/>
      <c r="E744" s="1"/>
      <c r="F744" s="1"/>
      <c r="G744" s="1"/>
    </row>
    <row r="745" spans="1:7" ht="27.75" customHeight="1" x14ac:dyDescent="0.2">
      <c r="A745" s="1"/>
      <c r="C745" s="1"/>
      <c r="D745" s="1"/>
      <c r="E745" s="1"/>
      <c r="F745" s="1"/>
      <c r="G745" s="1"/>
    </row>
    <row r="746" spans="1:7" ht="27.75" customHeight="1" x14ac:dyDescent="0.2">
      <c r="A746" s="1"/>
      <c r="C746" s="1"/>
      <c r="D746" s="1"/>
      <c r="E746" s="1"/>
      <c r="F746" s="1"/>
      <c r="G746" s="1"/>
    </row>
    <row r="747" spans="1:7" ht="27.75" customHeight="1" x14ac:dyDescent="0.2">
      <c r="A747" s="1"/>
      <c r="C747" s="1"/>
      <c r="D747" s="1"/>
      <c r="E747" s="1"/>
      <c r="F747" s="1"/>
      <c r="G747" s="1"/>
    </row>
    <row r="748" spans="1:7" ht="27.75" customHeight="1" x14ac:dyDescent="0.2">
      <c r="A748" s="1"/>
      <c r="C748" s="1"/>
      <c r="D748" s="1"/>
      <c r="E748" s="1"/>
      <c r="F748" s="1"/>
      <c r="G748" s="1"/>
    </row>
    <row r="749" spans="1:7" ht="27.75" customHeight="1" x14ac:dyDescent="0.2">
      <c r="A749" s="1"/>
      <c r="C749" s="1"/>
      <c r="D749" s="1"/>
      <c r="E749" s="1"/>
      <c r="F749" s="1"/>
      <c r="G749" s="1"/>
    </row>
    <row r="750" spans="1:7" ht="27.75" customHeight="1" x14ac:dyDescent="0.2">
      <c r="A750" s="1"/>
      <c r="C750" s="1"/>
      <c r="D750" s="1"/>
      <c r="E750" s="1"/>
      <c r="F750" s="1"/>
      <c r="G750" s="1"/>
    </row>
    <row r="751" spans="1:7" ht="27.75" customHeight="1" x14ac:dyDescent="0.2">
      <c r="A751" s="1"/>
      <c r="C751" s="1"/>
      <c r="D751" s="1"/>
      <c r="E751" s="1"/>
      <c r="F751" s="1"/>
      <c r="G751" s="1"/>
    </row>
    <row r="752" spans="1:7" ht="27.75" customHeight="1" x14ac:dyDescent="0.2">
      <c r="A752" s="1"/>
      <c r="C752" s="1"/>
      <c r="D752" s="1"/>
      <c r="E752" s="1"/>
      <c r="F752" s="1"/>
      <c r="G752" s="1"/>
    </row>
    <row r="753" spans="1:7" ht="27.75" customHeight="1" x14ac:dyDescent="0.2">
      <c r="A753" s="1"/>
      <c r="C753" s="1"/>
      <c r="D753" s="1"/>
      <c r="E753" s="1"/>
      <c r="F753" s="1"/>
      <c r="G753" s="1"/>
    </row>
    <row r="754" spans="1:7" ht="27.75" customHeight="1" x14ac:dyDescent="0.2">
      <c r="A754" s="1"/>
      <c r="C754" s="1"/>
      <c r="D754" s="1"/>
      <c r="E754" s="1"/>
      <c r="F754" s="1"/>
      <c r="G754" s="1"/>
    </row>
    <row r="755" spans="1:7" ht="27.75" customHeight="1" x14ac:dyDescent="0.2">
      <c r="A755" s="1"/>
      <c r="C755" s="1"/>
      <c r="D755" s="1"/>
      <c r="E755" s="1"/>
      <c r="F755" s="1"/>
      <c r="G755" s="1"/>
    </row>
    <row r="756" spans="1:7" ht="27.75" customHeight="1" x14ac:dyDescent="0.2">
      <c r="A756" s="1"/>
      <c r="C756" s="1"/>
      <c r="D756" s="1"/>
      <c r="E756" s="1"/>
      <c r="F756" s="1"/>
      <c r="G756" s="1"/>
    </row>
    <row r="757" spans="1:7" ht="27.75" customHeight="1" x14ac:dyDescent="0.2">
      <c r="A757" s="1"/>
      <c r="C757" s="1"/>
      <c r="D757" s="1"/>
      <c r="E757" s="1"/>
      <c r="F757" s="1"/>
      <c r="G757" s="1"/>
    </row>
    <row r="758" spans="1:7" ht="27.75" customHeight="1" x14ac:dyDescent="0.2">
      <c r="A758" s="1"/>
      <c r="C758" s="1"/>
      <c r="D758" s="1"/>
      <c r="E758" s="1"/>
      <c r="F758" s="1"/>
      <c r="G758" s="1"/>
    </row>
    <row r="759" spans="1:7" ht="27.75" customHeight="1" x14ac:dyDescent="0.2">
      <c r="A759" s="1"/>
      <c r="C759" s="1"/>
      <c r="D759" s="1"/>
      <c r="E759" s="1"/>
      <c r="F759" s="1"/>
      <c r="G759" s="1"/>
    </row>
    <row r="760" spans="1:7" ht="27.75" customHeight="1" x14ac:dyDescent="0.2">
      <c r="A760" s="1"/>
      <c r="C760" s="1"/>
      <c r="D760" s="1"/>
      <c r="E760" s="1"/>
      <c r="F760" s="1"/>
      <c r="G760" s="1"/>
    </row>
    <row r="761" spans="1:7" ht="27.75" customHeight="1" x14ac:dyDescent="0.2">
      <c r="A761" s="1"/>
      <c r="C761" s="1"/>
      <c r="D761" s="1"/>
      <c r="E761" s="1"/>
      <c r="F761" s="1"/>
      <c r="G761" s="1"/>
    </row>
    <row r="762" spans="1:7" ht="27.75" customHeight="1" x14ac:dyDescent="0.2">
      <c r="A762" s="1"/>
      <c r="C762" s="1"/>
      <c r="D762" s="1"/>
      <c r="E762" s="1"/>
      <c r="F762" s="1"/>
      <c r="G762" s="1"/>
    </row>
    <row r="763" spans="1:7" ht="27.75" customHeight="1" x14ac:dyDescent="0.2">
      <c r="A763" s="1"/>
      <c r="C763" s="1"/>
      <c r="D763" s="1"/>
      <c r="E763" s="1"/>
      <c r="F763" s="1"/>
      <c r="G763" s="1"/>
    </row>
    <row r="764" spans="1:7" ht="27.75" customHeight="1" x14ac:dyDescent="0.2">
      <c r="A764" s="1"/>
      <c r="C764" s="1"/>
      <c r="D764" s="1"/>
      <c r="E764" s="1"/>
      <c r="F764" s="1"/>
      <c r="G764" s="1"/>
    </row>
    <row r="765" spans="1:7" ht="27.75" customHeight="1" x14ac:dyDescent="0.2">
      <c r="A765" s="1"/>
      <c r="C765" s="1"/>
      <c r="D765" s="1"/>
      <c r="E765" s="1"/>
      <c r="F765" s="1"/>
      <c r="G765" s="1"/>
    </row>
    <row r="766" spans="1:7" ht="27.75" customHeight="1" x14ac:dyDescent="0.2">
      <c r="A766" s="1"/>
      <c r="C766" s="1"/>
      <c r="D766" s="1"/>
      <c r="E766" s="1"/>
      <c r="F766" s="1"/>
      <c r="G766" s="1"/>
    </row>
    <row r="767" spans="1:7" ht="27.75" customHeight="1" x14ac:dyDescent="0.2">
      <c r="A767" s="1"/>
      <c r="C767" s="1"/>
      <c r="D767" s="1"/>
      <c r="E767" s="1"/>
      <c r="F767" s="1"/>
      <c r="G767" s="1"/>
    </row>
    <row r="768" spans="1:7" ht="27.75" customHeight="1" x14ac:dyDescent="0.2">
      <c r="A768" s="1"/>
      <c r="C768" s="1"/>
      <c r="D768" s="1"/>
      <c r="E768" s="1"/>
      <c r="F768" s="1"/>
      <c r="G768" s="1"/>
    </row>
    <row r="769" spans="1:7" ht="27.75" customHeight="1" x14ac:dyDescent="0.2">
      <c r="A769" s="1"/>
      <c r="C769" s="1"/>
      <c r="D769" s="1"/>
      <c r="E769" s="1"/>
      <c r="F769" s="1"/>
      <c r="G769" s="1"/>
    </row>
    <row r="770" spans="1:7" ht="27.75" customHeight="1" x14ac:dyDescent="0.2">
      <c r="A770" s="1"/>
      <c r="C770" s="1"/>
      <c r="D770" s="1"/>
      <c r="E770" s="1"/>
      <c r="F770" s="1"/>
      <c r="G770" s="1"/>
    </row>
    <row r="771" spans="1:7" ht="27.75" customHeight="1" x14ac:dyDescent="0.2">
      <c r="A771" s="1"/>
      <c r="C771" s="1"/>
      <c r="D771" s="1"/>
      <c r="E771" s="1"/>
      <c r="F771" s="1"/>
      <c r="G771" s="1"/>
    </row>
    <row r="772" spans="1:7" ht="27.75" customHeight="1" x14ac:dyDescent="0.2">
      <c r="A772" s="1"/>
      <c r="C772" s="1"/>
      <c r="D772" s="1"/>
      <c r="E772" s="1"/>
      <c r="F772" s="1"/>
      <c r="G772" s="1"/>
    </row>
    <row r="773" spans="1:7" ht="27.75" customHeight="1" x14ac:dyDescent="0.2">
      <c r="A773" s="1"/>
      <c r="C773" s="1"/>
      <c r="D773" s="1"/>
      <c r="E773" s="1"/>
      <c r="F773" s="1"/>
      <c r="G773" s="1"/>
    </row>
    <row r="774" spans="1:7" ht="27.75" customHeight="1" x14ac:dyDescent="0.2">
      <c r="A774" s="1"/>
      <c r="C774" s="1"/>
      <c r="D774" s="1"/>
      <c r="E774" s="1"/>
      <c r="F774" s="1"/>
      <c r="G774" s="1"/>
    </row>
    <row r="775" spans="1:7" ht="27.75" customHeight="1" x14ac:dyDescent="0.2">
      <c r="A775" s="1"/>
      <c r="C775" s="1"/>
      <c r="D775" s="1"/>
      <c r="E775" s="1"/>
      <c r="F775" s="1"/>
      <c r="G775" s="1"/>
    </row>
    <row r="776" spans="1:7" ht="27.75" customHeight="1" x14ac:dyDescent="0.2">
      <c r="A776" s="1"/>
      <c r="C776" s="1"/>
      <c r="D776" s="1"/>
      <c r="E776" s="1"/>
      <c r="F776" s="1"/>
      <c r="G776" s="1"/>
    </row>
    <row r="777" spans="1:7" ht="27.75" customHeight="1" x14ac:dyDescent="0.2">
      <c r="A777" s="1"/>
      <c r="C777" s="1"/>
      <c r="D777" s="1"/>
      <c r="E777" s="1"/>
      <c r="F777" s="1"/>
      <c r="G777" s="1"/>
    </row>
    <row r="778" spans="1:7" ht="27.75" customHeight="1" x14ac:dyDescent="0.2">
      <c r="A778" s="1"/>
      <c r="C778" s="1"/>
      <c r="D778" s="1"/>
      <c r="E778" s="1"/>
      <c r="F778" s="1"/>
      <c r="G778" s="1"/>
    </row>
    <row r="779" spans="1:7" ht="27.75" customHeight="1" x14ac:dyDescent="0.2">
      <c r="A779" s="1"/>
      <c r="C779" s="1"/>
      <c r="D779" s="1"/>
      <c r="E779" s="1"/>
      <c r="F779" s="1"/>
      <c r="G779" s="1"/>
    </row>
    <row r="780" spans="1:7" ht="27.75" customHeight="1" x14ac:dyDescent="0.2">
      <c r="A780" s="1"/>
      <c r="C780" s="1"/>
      <c r="D780" s="1"/>
      <c r="E780" s="1"/>
      <c r="F780" s="1"/>
      <c r="G780" s="1"/>
    </row>
    <row r="781" spans="1:7" ht="27.75" customHeight="1" x14ac:dyDescent="0.2">
      <c r="A781" s="1"/>
      <c r="C781" s="1"/>
      <c r="D781" s="1"/>
      <c r="E781" s="1"/>
      <c r="F781" s="1"/>
      <c r="G781" s="1"/>
    </row>
    <row r="782" spans="1:7" ht="27.75" customHeight="1" x14ac:dyDescent="0.2">
      <c r="A782" s="1"/>
      <c r="C782" s="1"/>
      <c r="D782" s="1"/>
      <c r="E782" s="1"/>
      <c r="F782" s="1"/>
      <c r="G782" s="1"/>
    </row>
    <row r="783" spans="1:7" ht="27.75" customHeight="1" x14ac:dyDescent="0.2">
      <c r="A783" s="1"/>
      <c r="C783" s="1"/>
      <c r="D783" s="1"/>
      <c r="E783" s="1"/>
      <c r="F783" s="1"/>
      <c r="G783" s="1"/>
    </row>
    <row r="784" spans="1:7" ht="27.75" customHeight="1" x14ac:dyDescent="0.2">
      <c r="A784" s="1"/>
      <c r="C784" s="1"/>
      <c r="D784" s="1"/>
      <c r="E784" s="1"/>
      <c r="F784" s="1"/>
      <c r="G784" s="1"/>
    </row>
    <row r="785" spans="1:7" ht="27.75" customHeight="1" x14ac:dyDescent="0.2">
      <c r="A785" s="1"/>
      <c r="C785" s="1"/>
      <c r="D785" s="1"/>
      <c r="E785" s="1"/>
      <c r="F785" s="1"/>
      <c r="G785" s="1"/>
    </row>
    <row r="786" spans="1:7" ht="27.75" customHeight="1" x14ac:dyDescent="0.2">
      <c r="A786" s="1"/>
      <c r="C786" s="1"/>
      <c r="D786" s="1"/>
      <c r="E786" s="1"/>
      <c r="F786" s="1"/>
      <c r="G786" s="1"/>
    </row>
    <row r="787" spans="1:7" ht="27.75" customHeight="1" x14ac:dyDescent="0.2">
      <c r="A787" s="1"/>
      <c r="C787" s="1"/>
      <c r="D787" s="1"/>
      <c r="E787" s="1"/>
      <c r="F787" s="1"/>
      <c r="G787" s="1"/>
    </row>
    <row r="788" spans="1:7" ht="27.75" customHeight="1" x14ac:dyDescent="0.2">
      <c r="A788" s="1"/>
      <c r="C788" s="1"/>
      <c r="D788" s="1"/>
      <c r="E788" s="1"/>
      <c r="F788" s="1"/>
      <c r="G788" s="1"/>
    </row>
    <row r="789" spans="1:7" ht="27.75" customHeight="1" x14ac:dyDescent="0.2">
      <c r="A789" s="1"/>
      <c r="C789" s="1"/>
      <c r="D789" s="1"/>
      <c r="E789" s="1"/>
      <c r="F789" s="1"/>
      <c r="G789" s="1"/>
    </row>
    <row r="790" spans="1:7" ht="27.75" customHeight="1" x14ac:dyDescent="0.2">
      <c r="A790" s="1"/>
      <c r="C790" s="1"/>
      <c r="D790" s="1"/>
      <c r="E790" s="1"/>
      <c r="F790" s="1"/>
      <c r="G790" s="1"/>
    </row>
    <row r="791" spans="1:7" ht="27.75" customHeight="1" x14ac:dyDescent="0.2">
      <c r="A791" s="1"/>
      <c r="C791" s="1"/>
      <c r="D791" s="1"/>
      <c r="E791" s="1"/>
      <c r="F791" s="1"/>
      <c r="G791" s="1"/>
    </row>
    <row r="792" spans="1:7" ht="27.75" customHeight="1" x14ac:dyDescent="0.2">
      <c r="A792" s="1"/>
      <c r="C792" s="1"/>
      <c r="D792" s="1"/>
      <c r="E792" s="1"/>
      <c r="F792" s="1"/>
      <c r="G792" s="1"/>
    </row>
    <row r="793" spans="1:7" ht="27.75" customHeight="1" x14ac:dyDescent="0.2">
      <c r="A793" s="1"/>
      <c r="C793" s="1"/>
      <c r="D793" s="1"/>
      <c r="E793" s="1"/>
      <c r="F793" s="1"/>
      <c r="G793" s="1"/>
    </row>
    <row r="794" spans="1:7" ht="27.75" customHeight="1" x14ac:dyDescent="0.2">
      <c r="A794" s="1"/>
      <c r="C794" s="1"/>
      <c r="D794" s="1"/>
      <c r="E794" s="1"/>
      <c r="F794" s="1"/>
      <c r="G794" s="1"/>
    </row>
    <row r="795" spans="1:7" ht="27.75" customHeight="1" x14ac:dyDescent="0.2">
      <c r="A795" s="1"/>
      <c r="C795" s="1"/>
      <c r="D795" s="1"/>
      <c r="E795" s="1"/>
      <c r="F795" s="1"/>
      <c r="G795" s="1"/>
    </row>
    <row r="796" spans="1:7" ht="27.75" customHeight="1" x14ac:dyDescent="0.2">
      <c r="A796" s="1"/>
      <c r="C796" s="1"/>
      <c r="D796" s="1"/>
      <c r="E796" s="1"/>
      <c r="F796" s="1"/>
      <c r="G796" s="1"/>
    </row>
    <row r="797" spans="1:7" ht="27.75" customHeight="1" x14ac:dyDescent="0.2">
      <c r="A797" s="1"/>
      <c r="C797" s="1"/>
      <c r="D797" s="1"/>
      <c r="E797" s="1"/>
      <c r="F797" s="1"/>
      <c r="G797" s="1"/>
    </row>
    <row r="798" spans="1:7" ht="27.75" customHeight="1" x14ac:dyDescent="0.2">
      <c r="A798" s="1"/>
      <c r="C798" s="1"/>
      <c r="D798" s="1"/>
      <c r="E798" s="1"/>
      <c r="F798" s="1"/>
      <c r="G798" s="1"/>
    </row>
    <row r="799" spans="1:7" ht="27.75" customHeight="1" x14ac:dyDescent="0.2">
      <c r="A799" s="1"/>
      <c r="C799" s="1"/>
      <c r="D799" s="1"/>
      <c r="E799" s="1"/>
      <c r="F799" s="1"/>
      <c r="G799" s="1"/>
    </row>
    <row r="800" spans="1:7" ht="27.75" customHeight="1" x14ac:dyDescent="0.2">
      <c r="A800" s="1"/>
      <c r="C800" s="1"/>
      <c r="D800" s="1"/>
      <c r="E800" s="1"/>
      <c r="F800" s="1"/>
      <c r="G800" s="1"/>
    </row>
    <row r="801" spans="1:7" ht="27.75" customHeight="1" x14ac:dyDescent="0.2">
      <c r="A801" s="1"/>
      <c r="C801" s="1"/>
      <c r="D801" s="1"/>
      <c r="E801" s="1"/>
      <c r="F801" s="1"/>
      <c r="G801" s="1"/>
    </row>
    <row r="802" spans="1:7" ht="27.75" customHeight="1" x14ac:dyDescent="0.2">
      <c r="A802" s="1"/>
      <c r="C802" s="1"/>
      <c r="D802" s="1"/>
      <c r="E802" s="1"/>
      <c r="F802" s="1"/>
      <c r="G802" s="1"/>
    </row>
    <row r="803" spans="1:7" ht="27.75" customHeight="1" x14ac:dyDescent="0.2">
      <c r="A803" s="1"/>
      <c r="C803" s="1"/>
      <c r="D803" s="1"/>
      <c r="E803" s="1"/>
      <c r="F803" s="1"/>
      <c r="G803" s="1"/>
    </row>
    <row r="804" spans="1:7" ht="27.75" customHeight="1" x14ac:dyDescent="0.2">
      <c r="A804" s="1"/>
      <c r="C804" s="1"/>
      <c r="D804" s="1"/>
      <c r="E804" s="1"/>
      <c r="F804" s="1"/>
      <c r="G804" s="1"/>
    </row>
    <row r="805" spans="1:7" ht="27.75" customHeight="1" x14ac:dyDescent="0.2">
      <c r="A805" s="1"/>
      <c r="C805" s="1"/>
      <c r="D805" s="1"/>
      <c r="E805" s="1"/>
      <c r="F805" s="1"/>
      <c r="G805" s="1"/>
    </row>
    <row r="806" spans="1:7" ht="27.75" customHeight="1" x14ac:dyDescent="0.2">
      <c r="A806" s="1"/>
      <c r="C806" s="1"/>
      <c r="D806" s="1"/>
      <c r="E806" s="1"/>
      <c r="F806" s="1"/>
      <c r="G806" s="1"/>
    </row>
    <row r="807" spans="1:7" ht="27.75" customHeight="1" x14ac:dyDescent="0.2">
      <c r="A807" s="1"/>
      <c r="C807" s="1"/>
      <c r="D807" s="1"/>
      <c r="E807" s="1"/>
      <c r="F807" s="1"/>
      <c r="G807" s="1"/>
    </row>
    <row r="808" spans="1:7" ht="27.75" customHeight="1" x14ac:dyDescent="0.2">
      <c r="A808" s="1"/>
      <c r="C808" s="1"/>
      <c r="D808" s="1"/>
      <c r="E808" s="1"/>
      <c r="F808" s="1"/>
      <c r="G808" s="1"/>
    </row>
    <row r="809" spans="1:7" ht="27.75" customHeight="1" x14ac:dyDescent="0.2">
      <c r="A809" s="1"/>
      <c r="C809" s="1"/>
      <c r="D809" s="1"/>
      <c r="E809" s="1"/>
      <c r="F809" s="1"/>
      <c r="G809" s="1"/>
    </row>
    <row r="810" spans="1:7" ht="27.75" customHeight="1" x14ac:dyDescent="0.2">
      <c r="A810" s="1"/>
      <c r="C810" s="1"/>
      <c r="D810" s="1"/>
      <c r="E810" s="1"/>
      <c r="F810" s="1"/>
      <c r="G810" s="1"/>
    </row>
    <row r="811" spans="1:7" ht="27.75" customHeight="1" x14ac:dyDescent="0.2">
      <c r="A811" s="1"/>
      <c r="C811" s="1"/>
      <c r="D811" s="1"/>
      <c r="E811" s="1"/>
      <c r="F811" s="1"/>
      <c r="G811" s="1"/>
    </row>
    <row r="812" spans="1:7" ht="27.75" customHeight="1" x14ac:dyDescent="0.2">
      <c r="A812" s="1"/>
      <c r="C812" s="1"/>
      <c r="D812" s="1"/>
      <c r="E812" s="1"/>
      <c r="F812" s="1"/>
      <c r="G812" s="1"/>
    </row>
    <row r="813" spans="1:7" ht="27.75" customHeight="1" x14ac:dyDescent="0.2">
      <c r="A813" s="1"/>
      <c r="C813" s="1"/>
      <c r="D813" s="1"/>
      <c r="E813" s="1"/>
      <c r="F813" s="1"/>
      <c r="G813" s="1"/>
    </row>
    <row r="814" spans="1:7" ht="27.75" customHeight="1" x14ac:dyDescent="0.2">
      <c r="A814" s="1"/>
      <c r="C814" s="1"/>
      <c r="D814" s="1"/>
      <c r="E814" s="1"/>
      <c r="F814" s="1"/>
      <c r="G814" s="1"/>
    </row>
    <row r="815" spans="1:7" ht="27.75" customHeight="1" x14ac:dyDescent="0.2">
      <c r="A815" s="1"/>
      <c r="C815" s="1"/>
      <c r="D815" s="1"/>
      <c r="E815" s="1"/>
      <c r="F815" s="1"/>
      <c r="G815" s="1"/>
    </row>
    <row r="816" spans="1:7" ht="27.75" customHeight="1" x14ac:dyDescent="0.2">
      <c r="A816" s="1"/>
      <c r="C816" s="1"/>
      <c r="D816" s="1"/>
      <c r="E816" s="1"/>
      <c r="F816" s="1"/>
      <c r="G816" s="1"/>
    </row>
    <row r="817" spans="1:7" ht="27.75" customHeight="1" x14ac:dyDescent="0.2">
      <c r="A817" s="1"/>
      <c r="C817" s="1"/>
      <c r="D817" s="1"/>
      <c r="E817" s="1"/>
      <c r="F817" s="1"/>
      <c r="G817" s="1"/>
    </row>
    <row r="818" spans="1:7" ht="27.75" customHeight="1" x14ac:dyDescent="0.2">
      <c r="A818" s="1"/>
      <c r="C818" s="1"/>
      <c r="D818" s="1"/>
      <c r="E818" s="1"/>
      <c r="F818" s="1"/>
      <c r="G818" s="1"/>
    </row>
    <row r="819" spans="1:7" ht="27.75" customHeight="1" x14ac:dyDescent="0.2">
      <c r="A819" s="1"/>
      <c r="C819" s="1"/>
      <c r="D819" s="1"/>
      <c r="E819" s="1"/>
      <c r="F819" s="1"/>
      <c r="G819" s="1"/>
    </row>
    <row r="820" spans="1:7" ht="27.75" customHeight="1" x14ac:dyDescent="0.2">
      <c r="A820" s="1"/>
      <c r="C820" s="1"/>
      <c r="D820" s="1"/>
      <c r="E820" s="1"/>
      <c r="F820" s="1"/>
      <c r="G820" s="1"/>
    </row>
    <row r="821" spans="1:7" ht="27.75" customHeight="1" x14ac:dyDescent="0.2">
      <c r="A821" s="1"/>
      <c r="C821" s="1"/>
      <c r="D821" s="1"/>
      <c r="E821" s="1"/>
      <c r="F821" s="1"/>
      <c r="G821" s="1"/>
    </row>
    <row r="822" spans="1:7" ht="27.75" customHeight="1" x14ac:dyDescent="0.2">
      <c r="A822" s="1"/>
      <c r="C822" s="1"/>
      <c r="D822" s="1"/>
      <c r="E822" s="1"/>
      <c r="F822" s="1"/>
      <c r="G822" s="1"/>
    </row>
    <row r="823" spans="1:7" ht="27.75" customHeight="1" x14ac:dyDescent="0.2">
      <c r="A823" s="1"/>
      <c r="C823" s="1"/>
      <c r="D823" s="1"/>
      <c r="E823" s="1"/>
      <c r="F823" s="1"/>
      <c r="G823" s="1"/>
    </row>
    <row r="824" spans="1:7" ht="27.75" customHeight="1" x14ac:dyDescent="0.2">
      <c r="A824" s="1"/>
      <c r="C824" s="1"/>
      <c r="D824" s="1"/>
      <c r="E824" s="1"/>
      <c r="F824" s="1"/>
      <c r="G824" s="1"/>
    </row>
    <row r="825" spans="1:7" ht="27.75" customHeight="1" x14ac:dyDescent="0.2">
      <c r="A825" s="1"/>
      <c r="C825" s="1"/>
      <c r="D825" s="1"/>
      <c r="E825" s="1"/>
      <c r="F825" s="1"/>
      <c r="G825" s="1"/>
    </row>
    <row r="826" spans="1:7" ht="27.75" customHeight="1" x14ac:dyDescent="0.2">
      <c r="A826" s="1"/>
      <c r="C826" s="1"/>
      <c r="D826" s="1"/>
      <c r="E826" s="1"/>
      <c r="F826" s="1"/>
      <c r="G826" s="1"/>
    </row>
    <row r="827" spans="1:7" ht="27.75" customHeight="1" x14ac:dyDescent="0.2">
      <c r="A827" s="1"/>
      <c r="C827" s="1"/>
      <c r="D827" s="1"/>
      <c r="E827" s="1"/>
      <c r="F827" s="1"/>
      <c r="G827" s="1"/>
    </row>
    <row r="828" spans="1:7" ht="27.75" customHeight="1" x14ac:dyDescent="0.2">
      <c r="A828" s="1"/>
      <c r="C828" s="1"/>
      <c r="D828" s="1"/>
      <c r="E828" s="1"/>
      <c r="F828" s="1"/>
      <c r="G828" s="1"/>
    </row>
    <row r="829" spans="1:7" ht="27.75" customHeight="1" x14ac:dyDescent="0.2">
      <c r="A829" s="1"/>
      <c r="C829" s="1"/>
      <c r="D829" s="1"/>
      <c r="E829" s="1"/>
      <c r="F829" s="1"/>
      <c r="G829" s="1"/>
    </row>
    <row r="830" spans="1:7" ht="27.75" customHeight="1" x14ac:dyDescent="0.2">
      <c r="A830" s="1"/>
      <c r="C830" s="1"/>
      <c r="D830" s="1"/>
      <c r="E830" s="1"/>
      <c r="F830" s="1"/>
      <c r="G830" s="1"/>
    </row>
    <row r="831" spans="1:7" ht="27.75" customHeight="1" x14ac:dyDescent="0.2">
      <c r="A831" s="1"/>
      <c r="C831" s="1"/>
      <c r="D831" s="1"/>
      <c r="E831" s="1"/>
      <c r="F831" s="1"/>
      <c r="G831" s="1"/>
    </row>
    <row r="832" spans="1:7" ht="27.75" customHeight="1" x14ac:dyDescent="0.2">
      <c r="A832" s="1"/>
      <c r="C832" s="1"/>
      <c r="D832" s="1"/>
      <c r="E832" s="1"/>
      <c r="F832" s="1"/>
      <c r="G832" s="1"/>
    </row>
    <row r="833" spans="1:7" ht="27.75" customHeight="1" x14ac:dyDescent="0.2">
      <c r="A833" s="1"/>
      <c r="C833" s="1"/>
      <c r="D833" s="1"/>
      <c r="E833" s="1"/>
      <c r="F833" s="1"/>
      <c r="G833" s="1"/>
    </row>
    <row r="834" spans="1:7" ht="27.75" customHeight="1" x14ac:dyDescent="0.2">
      <c r="A834" s="1"/>
      <c r="C834" s="1"/>
      <c r="D834" s="1"/>
      <c r="E834" s="1"/>
      <c r="F834" s="1"/>
      <c r="G834" s="1"/>
    </row>
    <row r="835" spans="1:7" ht="27.75" customHeight="1" x14ac:dyDescent="0.2">
      <c r="A835" s="1"/>
      <c r="C835" s="1"/>
      <c r="D835" s="1"/>
      <c r="E835" s="1"/>
      <c r="F835" s="1"/>
      <c r="G835" s="1"/>
    </row>
    <row r="836" spans="1:7" ht="27.75" customHeight="1" x14ac:dyDescent="0.2">
      <c r="A836" s="1"/>
      <c r="C836" s="1"/>
      <c r="D836" s="1"/>
      <c r="E836" s="1"/>
      <c r="F836" s="1"/>
      <c r="G836" s="1"/>
    </row>
    <row r="837" spans="1:7" ht="27.75" customHeight="1" x14ac:dyDescent="0.2">
      <c r="A837" s="1"/>
      <c r="C837" s="1"/>
      <c r="D837" s="1"/>
      <c r="E837" s="1"/>
      <c r="F837" s="1"/>
      <c r="G837" s="1"/>
    </row>
    <row r="838" spans="1:7" ht="27.75" customHeight="1" x14ac:dyDescent="0.2">
      <c r="A838" s="1"/>
      <c r="C838" s="1"/>
      <c r="D838" s="1"/>
      <c r="E838" s="1"/>
      <c r="F838" s="1"/>
      <c r="G838" s="1"/>
    </row>
    <row r="839" spans="1:7" ht="27.75" customHeight="1" x14ac:dyDescent="0.2">
      <c r="A839" s="1"/>
      <c r="C839" s="1"/>
      <c r="D839" s="1"/>
      <c r="E839" s="1"/>
      <c r="F839" s="1"/>
      <c r="G839" s="1"/>
    </row>
    <row r="840" spans="1:7" ht="27.75" customHeight="1" x14ac:dyDescent="0.2">
      <c r="A840" s="1"/>
      <c r="C840" s="1"/>
      <c r="D840" s="1"/>
      <c r="E840" s="1"/>
      <c r="F840" s="1"/>
      <c r="G840" s="1"/>
    </row>
    <row r="841" spans="1:7" ht="27.75" customHeight="1" x14ac:dyDescent="0.2">
      <c r="A841" s="1"/>
      <c r="C841" s="1"/>
      <c r="D841" s="1"/>
      <c r="E841" s="1"/>
      <c r="F841" s="1"/>
      <c r="G841" s="1"/>
    </row>
    <row r="842" spans="1:7" ht="27.75" customHeight="1" x14ac:dyDescent="0.2">
      <c r="A842" s="1"/>
      <c r="C842" s="1"/>
      <c r="D842" s="1"/>
      <c r="E842" s="1"/>
      <c r="F842" s="1"/>
      <c r="G842" s="1"/>
    </row>
    <row r="843" spans="1:7" ht="27.75" customHeight="1" x14ac:dyDescent="0.2">
      <c r="A843" s="1"/>
      <c r="C843" s="1"/>
      <c r="D843" s="1"/>
      <c r="E843" s="1"/>
      <c r="F843" s="1"/>
      <c r="G843" s="1"/>
    </row>
    <row r="844" spans="1:7" ht="27.75" customHeight="1" x14ac:dyDescent="0.2">
      <c r="A844" s="1"/>
      <c r="C844" s="1"/>
      <c r="D844" s="1"/>
      <c r="E844" s="1"/>
      <c r="F844" s="1"/>
      <c r="G844" s="1"/>
    </row>
    <row r="845" spans="1:7" ht="27.75" customHeight="1" x14ac:dyDescent="0.2">
      <c r="A845" s="1"/>
      <c r="C845" s="1"/>
      <c r="D845" s="1"/>
      <c r="E845" s="1"/>
      <c r="F845" s="1"/>
      <c r="G845" s="1"/>
    </row>
    <row r="846" spans="1:7" ht="27.75" customHeight="1" x14ac:dyDescent="0.2">
      <c r="A846" s="1"/>
      <c r="C846" s="1"/>
      <c r="D846" s="1"/>
      <c r="E846" s="1"/>
      <c r="F846" s="1"/>
      <c r="G846" s="1"/>
    </row>
    <row r="847" spans="1:7" ht="27.75" customHeight="1" x14ac:dyDescent="0.2">
      <c r="A847" s="1"/>
      <c r="C847" s="1"/>
      <c r="D847" s="1"/>
      <c r="E847" s="1"/>
      <c r="F847" s="1"/>
      <c r="G847" s="1"/>
    </row>
    <row r="848" spans="1:7" ht="27.75" customHeight="1" x14ac:dyDescent="0.2">
      <c r="A848" s="1"/>
      <c r="C848" s="1"/>
      <c r="D848" s="1"/>
      <c r="E848" s="1"/>
      <c r="F848" s="1"/>
      <c r="G848" s="1"/>
    </row>
    <row r="849" spans="1:7" ht="27.75" customHeight="1" x14ac:dyDescent="0.2">
      <c r="A849" s="1"/>
      <c r="C849" s="1"/>
      <c r="D849" s="1"/>
      <c r="E849" s="1"/>
      <c r="F849" s="1"/>
      <c r="G849" s="1"/>
    </row>
    <row r="850" spans="1:7" ht="27.75" customHeight="1" x14ac:dyDescent="0.2">
      <c r="A850" s="1"/>
      <c r="C850" s="1"/>
      <c r="D850" s="1"/>
      <c r="E850" s="1"/>
      <c r="F850" s="1"/>
      <c r="G850" s="1"/>
    </row>
    <row r="851" spans="1:7" ht="27.75" customHeight="1" x14ac:dyDescent="0.2">
      <c r="A851" s="1"/>
      <c r="C851" s="1"/>
      <c r="D851" s="1"/>
      <c r="E851" s="1"/>
      <c r="F851" s="1"/>
      <c r="G851" s="1"/>
    </row>
    <row r="852" spans="1:7" ht="27.75" customHeight="1" x14ac:dyDescent="0.2">
      <c r="A852" s="1"/>
      <c r="C852" s="1"/>
      <c r="D852" s="1"/>
      <c r="E852" s="1"/>
      <c r="F852" s="1"/>
      <c r="G852" s="1"/>
    </row>
    <row r="853" spans="1:7" ht="27.75" customHeight="1" x14ac:dyDescent="0.2">
      <c r="A853" s="1"/>
      <c r="C853" s="1"/>
      <c r="D853" s="1"/>
      <c r="E853" s="1"/>
      <c r="F853" s="1"/>
      <c r="G853" s="1"/>
    </row>
    <row r="854" spans="1:7" ht="27.75" customHeight="1" x14ac:dyDescent="0.2">
      <c r="A854" s="1"/>
      <c r="C854" s="1"/>
      <c r="D854" s="1"/>
      <c r="E854" s="1"/>
      <c r="F854" s="1"/>
      <c r="G854" s="1"/>
    </row>
    <row r="855" spans="1:7" ht="27.75" customHeight="1" x14ac:dyDescent="0.2">
      <c r="A855" s="1"/>
      <c r="C855" s="1"/>
      <c r="D855" s="1"/>
      <c r="E855" s="1"/>
      <c r="F855" s="1"/>
      <c r="G855" s="1"/>
    </row>
    <row r="856" spans="1:7" ht="27.75" customHeight="1" x14ac:dyDescent="0.2">
      <c r="A856" s="1"/>
      <c r="C856" s="1"/>
      <c r="D856" s="1"/>
      <c r="E856" s="1"/>
      <c r="F856" s="1"/>
      <c r="G856" s="1"/>
    </row>
    <row r="857" spans="1:7" ht="27.75" customHeight="1" x14ac:dyDescent="0.2">
      <c r="A857" s="1"/>
      <c r="C857" s="1"/>
      <c r="D857" s="1"/>
      <c r="E857" s="1"/>
      <c r="F857" s="1"/>
      <c r="G857" s="1"/>
    </row>
    <row r="858" spans="1:7" ht="27.75" customHeight="1" x14ac:dyDescent="0.2">
      <c r="A858" s="1"/>
      <c r="C858" s="1"/>
      <c r="D858" s="1"/>
      <c r="E858" s="1"/>
      <c r="F858" s="1"/>
      <c r="G858" s="1"/>
    </row>
    <row r="859" spans="1:7" ht="27.75" customHeight="1" x14ac:dyDescent="0.2">
      <c r="A859" s="1"/>
      <c r="C859" s="1"/>
      <c r="D859" s="1"/>
      <c r="E859" s="1"/>
      <c r="F859" s="1"/>
      <c r="G859" s="1"/>
    </row>
    <row r="860" spans="1:7" ht="27.75" customHeight="1" x14ac:dyDescent="0.2">
      <c r="A860" s="1"/>
      <c r="C860" s="1"/>
      <c r="D860" s="1"/>
      <c r="E860" s="1"/>
      <c r="F860" s="1"/>
      <c r="G860" s="1"/>
    </row>
    <row r="861" spans="1:7" ht="27.75" customHeight="1" x14ac:dyDescent="0.2">
      <c r="A861" s="1"/>
      <c r="C861" s="1"/>
      <c r="D861" s="1"/>
      <c r="E861" s="1"/>
      <c r="F861" s="1"/>
      <c r="G861" s="1"/>
    </row>
    <row r="862" spans="1:7" ht="27.75" customHeight="1" x14ac:dyDescent="0.2">
      <c r="A862" s="1"/>
      <c r="C862" s="1"/>
      <c r="D862" s="1"/>
      <c r="E862" s="1"/>
      <c r="F862" s="1"/>
      <c r="G862" s="1"/>
    </row>
    <row r="863" spans="1:7" ht="27.75" customHeight="1" x14ac:dyDescent="0.2">
      <c r="A863" s="1"/>
      <c r="C863" s="1"/>
      <c r="D863" s="1"/>
      <c r="E863" s="1"/>
      <c r="F863" s="1"/>
      <c r="G863" s="1"/>
    </row>
    <row r="864" spans="1:7" ht="27.75" customHeight="1" x14ac:dyDescent="0.2">
      <c r="A864" s="1"/>
      <c r="C864" s="1"/>
      <c r="D864" s="1"/>
      <c r="E864" s="1"/>
      <c r="F864" s="1"/>
      <c r="G864" s="1"/>
    </row>
    <row r="865" spans="1:7" ht="27.75" customHeight="1" x14ac:dyDescent="0.2">
      <c r="A865" s="1"/>
      <c r="C865" s="1"/>
      <c r="D865" s="1"/>
      <c r="E865" s="1"/>
      <c r="F865" s="1"/>
      <c r="G865" s="1"/>
    </row>
    <row r="866" spans="1:7" ht="27.75" customHeight="1" x14ac:dyDescent="0.2">
      <c r="A866" s="1"/>
      <c r="C866" s="1"/>
      <c r="D866" s="1"/>
      <c r="E866" s="1"/>
      <c r="F866" s="1"/>
      <c r="G866" s="1"/>
    </row>
    <row r="867" spans="1:7" ht="27.75" customHeight="1" x14ac:dyDescent="0.2">
      <c r="A867" s="1"/>
      <c r="C867" s="1"/>
      <c r="D867" s="1"/>
      <c r="E867" s="1"/>
      <c r="F867" s="1"/>
      <c r="G867" s="1"/>
    </row>
    <row r="868" spans="1:7" ht="27.75" customHeight="1" x14ac:dyDescent="0.2">
      <c r="A868" s="1"/>
      <c r="C868" s="1"/>
      <c r="D868" s="1"/>
      <c r="E868" s="1"/>
      <c r="F868" s="1"/>
      <c r="G868" s="1"/>
    </row>
    <row r="869" spans="1:7" ht="27.75" customHeight="1" x14ac:dyDescent="0.2">
      <c r="A869" s="1"/>
      <c r="C869" s="1"/>
      <c r="D869" s="1"/>
      <c r="E869" s="1"/>
      <c r="F869" s="1"/>
      <c r="G869" s="1"/>
    </row>
    <row r="870" spans="1:7" ht="27.75" customHeight="1" x14ac:dyDescent="0.2">
      <c r="A870" s="1"/>
      <c r="C870" s="1"/>
      <c r="D870" s="1"/>
      <c r="E870" s="1"/>
      <c r="F870" s="1"/>
      <c r="G870" s="1"/>
    </row>
    <row r="871" spans="1:7" ht="27.75" customHeight="1" x14ac:dyDescent="0.2">
      <c r="A871" s="1"/>
      <c r="C871" s="1"/>
      <c r="D871" s="1"/>
      <c r="E871" s="1"/>
      <c r="F871" s="1"/>
      <c r="G871" s="1"/>
    </row>
    <row r="872" spans="1:7" ht="27.75" customHeight="1" x14ac:dyDescent="0.2">
      <c r="A872" s="1"/>
      <c r="C872" s="1"/>
      <c r="D872" s="1"/>
      <c r="E872" s="1"/>
      <c r="F872" s="1"/>
      <c r="G872" s="1"/>
    </row>
    <row r="873" spans="1:7" ht="27.75" customHeight="1" x14ac:dyDescent="0.2">
      <c r="A873" s="1"/>
      <c r="C873" s="1"/>
      <c r="D873" s="1"/>
      <c r="E873" s="1"/>
      <c r="F873" s="1"/>
      <c r="G873" s="1"/>
    </row>
    <row r="874" spans="1:7" ht="27.75" customHeight="1" x14ac:dyDescent="0.2">
      <c r="A874" s="1"/>
      <c r="C874" s="1"/>
      <c r="D874" s="1"/>
      <c r="E874" s="1"/>
      <c r="F874" s="1"/>
      <c r="G874" s="1"/>
    </row>
    <row r="875" spans="1:7" ht="27.75" customHeight="1" x14ac:dyDescent="0.2">
      <c r="A875" s="1"/>
      <c r="C875" s="1"/>
      <c r="D875" s="1"/>
      <c r="E875" s="1"/>
      <c r="F875" s="1"/>
      <c r="G875" s="1"/>
    </row>
    <row r="876" spans="1:7" ht="27.75" customHeight="1" x14ac:dyDescent="0.2">
      <c r="A876" s="1"/>
      <c r="C876" s="1"/>
      <c r="D876" s="1"/>
      <c r="E876" s="1"/>
      <c r="F876" s="1"/>
      <c r="G876" s="1"/>
    </row>
    <row r="877" spans="1:7" ht="27.75" customHeight="1" x14ac:dyDescent="0.2">
      <c r="A877" s="1"/>
      <c r="C877" s="1"/>
      <c r="D877" s="1"/>
      <c r="E877" s="1"/>
      <c r="F877" s="1"/>
      <c r="G877" s="1"/>
    </row>
    <row r="878" spans="1:7" ht="27.75" customHeight="1" x14ac:dyDescent="0.2">
      <c r="A878" s="1"/>
      <c r="C878" s="1"/>
      <c r="D878" s="1"/>
      <c r="E878" s="1"/>
      <c r="F878" s="1"/>
      <c r="G878" s="1"/>
    </row>
    <row r="879" spans="1:7" ht="27.75" customHeight="1" x14ac:dyDescent="0.2">
      <c r="A879" s="1"/>
      <c r="C879" s="1"/>
      <c r="D879" s="1"/>
      <c r="E879" s="1"/>
      <c r="F879" s="1"/>
      <c r="G879" s="1"/>
    </row>
    <row r="880" spans="1:7" ht="27.75" customHeight="1" x14ac:dyDescent="0.2">
      <c r="A880" s="1"/>
      <c r="C880" s="1"/>
      <c r="D880" s="1"/>
      <c r="E880" s="1"/>
      <c r="F880" s="1"/>
      <c r="G880" s="1"/>
    </row>
    <row r="881" spans="1:7" ht="27.75" customHeight="1" x14ac:dyDescent="0.2">
      <c r="A881" s="1"/>
      <c r="C881" s="1"/>
      <c r="D881" s="1"/>
      <c r="E881" s="1"/>
      <c r="F881" s="1"/>
      <c r="G881" s="1"/>
    </row>
    <row r="882" spans="1:7" ht="27.75" customHeight="1" x14ac:dyDescent="0.2">
      <c r="A882" s="1"/>
      <c r="C882" s="1"/>
      <c r="D882" s="1"/>
      <c r="E882" s="1"/>
      <c r="F882" s="1"/>
      <c r="G882" s="1"/>
    </row>
    <row r="883" spans="1:7" ht="27.75" customHeight="1" x14ac:dyDescent="0.2">
      <c r="A883" s="1"/>
      <c r="C883" s="1"/>
      <c r="D883" s="1"/>
      <c r="E883" s="1"/>
      <c r="F883" s="1"/>
      <c r="G883" s="1"/>
    </row>
    <row r="884" spans="1:7" ht="27.75" customHeight="1" x14ac:dyDescent="0.2">
      <c r="A884" s="1"/>
      <c r="C884" s="1"/>
      <c r="D884" s="1"/>
      <c r="E884" s="1"/>
      <c r="F884" s="1"/>
      <c r="G884" s="1"/>
    </row>
    <row r="885" spans="1:7" ht="27.75" customHeight="1" x14ac:dyDescent="0.2">
      <c r="A885" s="1"/>
      <c r="C885" s="1"/>
      <c r="D885" s="1"/>
      <c r="E885" s="1"/>
      <c r="F885" s="1"/>
      <c r="G885" s="1"/>
    </row>
    <row r="886" spans="1:7" ht="27.75" customHeight="1" x14ac:dyDescent="0.2">
      <c r="A886" s="1"/>
      <c r="C886" s="1"/>
      <c r="D886" s="1"/>
      <c r="E886" s="1"/>
      <c r="F886" s="1"/>
      <c r="G886" s="1"/>
    </row>
    <row r="887" spans="1:7" ht="27.75" customHeight="1" x14ac:dyDescent="0.2">
      <c r="A887" s="1"/>
      <c r="C887" s="1"/>
      <c r="D887" s="1"/>
      <c r="E887" s="1"/>
      <c r="F887" s="1"/>
      <c r="G887" s="1"/>
    </row>
    <row r="888" spans="1:7" ht="27.75" customHeight="1" x14ac:dyDescent="0.2">
      <c r="A888" s="1"/>
      <c r="C888" s="1"/>
      <c r="D888" s="1"/>
      <c r="E888" s="1"/>
      <c r="F888" s="1"/>
      <c r="G888" s="1"/>
    </row>
    <row r="889" spans="1:7" ht="27.75" customHeight="1" x14ac:dyDescent="0.2">
      <c r="A889" s="1"/>
      <c r="C889" s="1"/>
      <c r="D889" s="1"/>
      <c r="E889" s="1"/>
      <c r="F889" s="1"/>
      <c r="G889" s="1"/>
    </row>
    <row r="890" spans="1:7" ht="27.75" customHeight="1" x14ac:dyDescent="0.2">
      <c r="A890" s="1"/>
      <c r="C890" s="1"/>
      <c r="D890" s="1"/>
      <c r="E890" s="1"/>
      <c r="F890" s="1"/>
      <c r="G890" s="1"/>
    </row>
    <row r="891" spans="1:7" ht="27.75" customHeight="1" x14ac:dyDescent="0.2">
      <c r="A891" s="1"/>
      <c r="C891" s="1"/>
      <c r="D891" s="1"/>
      <c r="E891" s="1"/>
      <c r="F891" s="1"/>
      <c r="G891" s="1"/>
    </row>
    <row r="892" spans="1:7" ht="27.75" customHeight="1" x14ac:dyDescent="0.2">
      <c r="A892" s="1"/>
      <c r="C892" s="1"/>
      <c r="D892" s="1"/>
      <c r="E892" s="1"/>
      <c r="F892" s="1"/>
      <c r="G892" s="1"/>
    </row>
    <row r="893" spans="1:7" ht="27.75" customHeight="1" x14ac:dyDescent="0.2">
      <c r="A893" s="1"/>
      <c r="C893" s="1"/>
      <c r="D893" s="1"/>
      <c r="E893" s="1"/>
      <c r="F893" s="1"/>
      <c r="G893" s="1"/>
    </row>
    <row r="894" spans="1:7" ht="27.75" customHeight="1" x14ac:dyDescent="0.2">
      <c r="A894" s="1"/>
      <c r="C894" s="1"/>
      <c r="D894" s="1"/>
      <c r="E894" s="1"/>
      <c r="F894" s="1"/>
      <c r="G894" s="1"/>
    </row>
    <row r="895" spans="1:7" ht="27.75" customHeight="1" x14ac:dyDescent="0.2">
      <c r="A895" s="1"/>
      <c r="C895" s="1"/>
      <c r="D895" s="1"/>
      <c r="E895" s="1"/>
      <c r="F895" s="1"/>
      <c r="G895" s="1"/>
    </row>
    <row r="896" spans="1:7" ht="27.75" customHeight="1" x14ac:dyDescent="0.2">
      <c r="A896" s="1"/>
      <c r="C896" s="1"/>
      <c r="D896" s="1"/>
      <c r="E896" s="1"/>
      <c r="F896" s="1"/>
      <c r="G896" s="1"/>
    </row>
    <row r="897" spans="1:7" ht="27.75" customHeight="1" x14ac:dyDescent="0.2">
      <c r="A897" s="1"/>
      <c r="C897" s="1"/>
      <c r="D897" s="1"/>
      <c r="E897" s="1"/>
      <c r="F897" s="1"/>
      <c r="G897" s="1"/>
    </row>
    <row r="898" spans="1:7" ht="27.75" customHeight="1" x14ac:dyDescent="0.2">
      <c r="A898" s="1"/>
      <c r="C898" s="1"/>
      <c r="D898" s="1"/>
      <c r="E898" s="1"/>
      <c r="F898" s="1"/>
      <c r="G898" s="1"/>
    </row>
    <row r="899" spans="1:7" ht="27.75" customHeight="1" x14ac:dyDescent="0.2">
      <c r="A899" s="1"/>
      <c r="C899" s="1"/>
      <c r="D899" s="1"/>
      <c r="E899" s="1"/>
      <c r="F899" s="1"/>
      <c r="G899" s="1"/>
    </row>
    <row r="900" spans="1:7" ht="27.75" customHeight="1" x14ac:dyDescent="0.2">
      <c r="A900" s="1"/>
      <c r="C900" s="1"/>
      <c r="D900" s="1"/>
      <c r="E900" s="1"/>
      <c r="F900" s="1"/>
      <c r="G900" s="1"/>
    </row>
    <row r="901" spans="1:7" ht="27.75" customHeight="1" x14ac:dyDescent="0.2">
      <c r="A901" s="1"/>
      <c r="C901" s="1"/>
      <c r="D901" s="1"/>
      <c r="E901" s="1"/>
      <c r="F901" s="1"/>
      <c r="G901" s="1"/>
    </row>
    <row r="902" spans="1:7" ht="27.75" customHeight="1" x14ac:dyDescent="0.2">
      <c r="A902" s="1"/>
      <c r="C902" s="1"/>
      <c r="D902" s="1"/>
      <c r="E902" s="1"/>
      <c r="F902" s="1"/>
      <c r="G902" s="1"/>
    </row>
    <row r="903" spans="1:7" ht="27.75" customHeight="1" x14ac:dyDescent="0.2">
      <c r="A903" s="1"/>
      <c r="C903" s="1"/>
      <c r="D903" s="1"/>
      <c r="E903" s="1"/>
      <c r="F903" s="1"/>
      <c r="G903" s="1"/>
    </row>
    <row r="904" spans="1:7" ht="27.75" customHeight="1" x14ac:dyDescent="0.2">
      <c r="A904" s="1"/>
      <c r="C904" s="1"/>
      <c r="D904" s="1"/>
      <c r="E904" s="1"/>
      <c r="F904" s="1"/>
      <c r="G904" s="1"/>
    </row>
    <row r="905" spans="1:7" ht="27.75" customHeight="1" x14ac:dyDescent="0.2">
      <c r="A905" s="1"/>
      <c r="C905" s="1"/>
      <c r="D905" s="1"/>
      <c r="E905" s="1"/>
      <c r="F905" s="1"/>
      <c r="G905" s="1"/>
    </row>
    <row r="906" spans="1:7" ht="27.75" customHeight="1" x14ac:dyDescent="0.2">
      <c r="A906" s="1"/>
      <c r="C906" s="1"/>
      <c r="D906" s="1"/>
      <c r="E906" s="1"/>
      <c r="F906" s="1"/>
      <c r="G906" s="1"/>
    </row>
    <row r="907" spans="1:7" ht="27.75" customHeight="1" x14ac:dyDescent="0.2">
      <c r="A907" s="1"/>
      <c r="C907" s="1"/>
      <c r="D907" s="1"/>
      <c r="E907" s="1"/>
      <c r="F907" s="1"/>
      <c r="G907" s="1"/>
    </row>
    <row r="908" spans="1:7" ht="27.75" customHeight="1" x14ac:dyDescent="0.2">
      <c r="A908" s="1"/>
      <c r="C908" s="1"/>
      <c r="D908" s="1"/>
      <c r="E908" s="1"/>
      <c r="F908" s="1"/>
      <c r="G908" s="1"/>
    </row>
    <row r="909" spans="1:7" ht="27.75" customHeight="1" x14ac:dyDescent="0.2">
      <c r="A909" s="1"/>
      <c r="C909" s="1"/>
      <c r="D909" s="1"/>
      <c r="E909" s="1"/>
      <c r="F909" s="1"/>
      <c r="G909" s="1"/>
    </row>
    <row r="910" spans="1:7" ht="27.75" customHeight="1" x14ac:dyDescent="0.2">
      <c r="A910" s="1"/>
      <c r="C910" s="1"/>
      <c r="D910" s="1"/>
      <c r="E910" s="1"/>
      <c r="F910" s="1"/>
      <c r="G910" s="1"/>
    </row>
    <row r="911" spans="1:7" ht="27.75" customHeight="1" x14ac:dyDescent="0.2">
      <c r="A911" s="1"/>
      <c r="C911" s="1"/>
      <c r="D911" s="1"/>
      <c r="E911" s="1"/>
      <c r="F911" s="1"/>
      <c r="G911" s="1"/>
    </row>
    <row r="912" spans="1:7" ht="27.75" customHeight="1" x14ac:dyDescent="0.2">
      <c r="A912" s="1"/>
      <c r="C912" s="1"/>
      <c r="D912" s="1"/>
      <c r="E912" s="1"/>
      <c r="F912" s="1"/>
      <c r="G912" s="1"/>
    </row>
    <row r="913" spans="1:7" ht="27.75" customHeight="1" x14ac:dyDescent="0.2">
      <c r="A913" s="1"/>
      <c r="C913" s="1"/>
      <c r="D913" s="1"/>
      <c r="E913" s="1"/>
      <c r="F913" s="1"/>
      <c r="G913" s="1"/>
    </row>
    <row r="914" spans="1:7" ht="27.75" customHeight="1" x14ac:dyDescent="0.2">
      <c r="A914" s="1"/>
      <c r="C914" s="1"/>
      <c r="D914" s="1"/>
      <c r="E914" s="1"/>
      <c r="F914" s="1"/>
      <c r="G914" s="1"/>
    </row>
    <row r="915" spans="1:7" ht="27.75" customHeight="1" x14ac:dyDescent="0.2">
      <c r="A915" s="1"/>
      <c r="C915" s="1"/>
      <c r="D915" s="1"/>
      <c r="E915" s="1"/>
      <c r="F915" s="1"/>
      <c r="G915" s="1"/>
    </row>
    <row r="916" spans="1:7" ht="27.75" customHeight="1" x14ac:dyDescent="0.2">
      <c r="A916" s="1"/>
      <c r="C916" s="1"/>
      <c r="D916" s="1"/>
      <c r="E916" s="1"/>
      <c r="F916" s="1"/>
      <c r="G916" s="1"/>
    </row>
    <row r="917" spans="1:7" ht="27.75" customHeight="1" x14ac:dyDescent="0.2">
      <c r="A917" s="1"/>
      <c r="C917" s="1"/>
      <c r="D917" s="1"/>
      <c r="E917" s="1"/>
      <c r="F917" s="1"/>
      <c r="G917" s="1"/>
    </row>
    <row r="918" spans="1:7" ht="27.75" customHeight="1" x14ac:dyDescent="0.2">
      <c r="A918" s="1"/>
      <c r="C918" s="1"/>
      <c r="D918" s="1"/>
      <c r="E918" s="1"/>
      <c r="F918" s="1"/>
      <c r="G918" s="1"/>
    </row>
    <row r="919" spans="1:7" ht="27.75" customHeight="1" x14ac:dyDescent="0.2">
      <c r="A919" s="1"/>
      <c r="C919" s="1"/>
      <c r="D919" s="1"/>
      <c r="E919" s="1"/>
      <c r="F919" s="1"/>
      <c r="G919" s="1"/>
    </row>
    <row r="920" spans="1:7" ht="27.75" customHeight="1" x14ac:dyDescent="0.2">
      <c r="A920" s="1"/>
      <c r="C920" s="1"/>
      <c r="D920" s="1"/>
      <c r="E920" s="1"/>
      <c r="F920" s="1"/>
      <c r="G920" s="1"/>
    </row>
    <row r="921" spans="1:7" ht="27.75" customHeight="1" x14ac:dyDescent="0.2">
      <c r="A921" s="1"/>
      <c r="C921" s="1"/>
      <c r="D921" s="1"/>
      <c r="E921" s="1"/>
      <c r="F921" s="1"/>
      <c r="G921" s="1"/>
    </row>
    <row r="922" spans="1:7" ht="27.75" customHeight="1" x14ac:dyDescent="0.2">
      <c r="A922" s="1"/>
      <c r="C922" s="1"/>
      <c r="D922" s="1"/>
      <c r="E922" s="1"/>
      <c r="F922" s="1"/>
      <c r="G922" s="1"/>
    </row>
    <row r="923" spans="1:7" ht="27.75" customHeight="1" x14ac:dyDescent="0.2">
      <c r="A923" s="1"/>
      <c r="C923" s="1"/>
      <c r="D923" s="1"/>
      <c r="E923" s="1"/>
      <c r="F923" s="1"/>
      <c r="G923" s="1"/>
    </row>
    <row r="924" spans="1:7" ht="27.75" customHeight="1" x14ac:dyDescent="0.2">
      <c r="A924" s="1"/>
      <c r="C924" s="1"/>
      <c r="D924" s="1"/>
      <c r="E924" s="1"/>
      <c r="F924" s="1"/>
      <c r="G924" s="1"/>
    </row>
    <row r="925" spans="1:7" ht="27.75" customHeight="1" x14ac:dyDescent="0.2">
      <c r="A925" s="1"/>
      <c r="C925" s="1"/>
      <c r="D925" s="1"/>
      <c r="E925" s="1"/>
      <c r="F925" s="1"/>
      <c r="G925" s="1"/>
    </row>
    <row r="926" spans="1:7" ht="27.75" customHeight="1" x14ac:dyDescent="0.2">
      <c r="A926" s="1"/>
      <c r="C926" s="1"/>
      <c r="D926" s="1"/>
      <c r="E926" s="1"/>
      <c r="F926" s="1"/>
      <c r="G926" s="1"/>
    </row>
    <row r="927" spans="1:7" ht="27.75" customHeight="1" x14ac:dyDescent="0.2">
      <c r="A927" s="1"/>
      <c r="C927" s="1"/>
      <c r="D927" s="1"/>
      <c r="E927" s="1"/>
      <c r="F927" s="1"/>
      <c r="G927" s="1"/>
    </row>
    <row r="928" spans="1:7" ht="27.75" customHeight="1" x14ac:dyDescent="0.2">
      <c r="A928" s="1"/>
      <c r="C928" s="1"/>
      <c r="D928" s="1"/>
      <c r="E928" s="1"/>
      <c r="F928" s="1"/>
      <c r="G928" s="1"/>
    </row>
    <row r="929" spans="1:7" ht="27.75" customHeight="1" x14ac:dyDescent="0.2">
      <c r="A929" s="1"/>
      <c r="C929" s="1"/>
      <c r="D929" s="1"/>
      <c r="E929" s="1"/>
      <c r="F929" s="1"/>
      <c r="G929" s="1"/>
    </row>
    <row r="930" spans="1:7" ht="27.75" customHeight="1" x14ac:dyDescent="0.2">
      <c r="A930" s="1"/>
      <c r="C930" s="1"/>
      <c r="D930" s="1"/>
      <c r="E930" s="1"/>
      <c r="F930" s="1"/>
      <c r="G930" s="1"/>
    </row>
    <row r="931" spans="1:7" ht="27.75" customHeight="1" x14ac:dyDescent="0.2">
      <c r="A931" s="1"/>
      <c r="C931" s="1"/>
      <c r="D931" s="1"/>
      <c r="E931" s="1"/>
      <c r="F931" s="1"/>
      <c r="G931" s="1"/>
    </row>
    <row r="932" spans="1:7" ht="27.75" customHeight="1" x14ac:dyDescent="0.2">
      <c r="A932" s="1"/>
      <c r="C932" s="1"/>
      <c r="D932" s="1"/>
      <c r="E932" s="1"/>
      <c r="F932" s="1"/>
      <c r="G932" s="1"/>
    </row>
    <row r="933" spans="1:7" ht="27.75" customHeight="1" x14ac:dyDescent="0.2">
      <c r="A933" s="1"/>
      <c r="C933" s="1"/>
      <c r="D933" s="1"/>
      <c r="E933" s="1"/>
      <c r="F933" s="1"/>
      <c r="G933" s="1"/>
    </row>
    <row r="934" spans="1:7" ht="27.75" customHeight="1" x14ac:dyDescent="0.2">
      <c r="A934" s="1"/>
      <c r="C934" s="1"/>
      <c r="D934" s="1"/>
      <c r="E934" s="1"/>
      <c r="F934" s="1"/>
      <c r="G934" s="1"/>
    </row>
    <row r="935" spans="1:7" ht="27.75" customHeight="1" x14ac:dyDescent="0.2">
      <c r="A935" s="1"/>
      <c r="C935" s="1"/>
      <c r="D935" s="1"/>
      <c r="E935" s="1"/>
      <c r="F935" s="1"/>
      <c r="G935" s="1"/>
    </row>
    <row r="936" spans="1:7" ht="27.75" customHeight="1" x14ac:dyDescent="0.2">
      <c r="A936" s="1"/>
      <c r="C936" s="1"/>
      <c r="D936" s="1"/>
      <c r="E936" s="1"/>
      <c r="F936" s="1"/>
      <c r="G936" s="1"/>
    </row>
    <row r="937" spans="1:7" ht="27.75" customHeight="1" x14ac:dyDescent="0.2">
      <c r="A937" s="1"/>
      <c r="C937" s="1"/>
      <c r="D937" s="1"/>
      <c r="E937" s="1"/>
      <c r="F937" s="1"/>
      <c r="G937" s="1"/>
    </row>
    <row r="938" spans="1:7" ht="27.75" customHeight="1" x14ac:dyDescent="0.2">
      <c r="A938" s="1"/>
      <c r="C938" s="1"/>
      <c r="D938" s="1"/>
      <c r="E938" s="1"/>
      <c r="F938" s="1"/>
      <c r="G938" s="1"/>
    </row>
    <row r="939" spans="1:7" ht="27.75" customHeight="1" x14ac:dyDescent="0.2">
      <c r="A939" s="1"/>
      <c r="C939" s="1"/>
      <c r="D939" s="1"/>
      <c r="E939" s="1"/>
      <c r="F939" s="1"/>
      <c r="G939" s="1"/>
    </row>
    <row r="940" spans="1:7" ht="27.75" customHeight="1" x14ac:dyDescent="0.2">
      <c r="A940" s="1"/>
      <c r="C940" s="1"/>
      <c r="D940" s="1"/>
      <c r="E940" s="1"/>
      <c r="F940" s="1"/>
      <c r="G940" s="1"/>
    </row>
    <row r="941" spans="1:7" ht="27.75" customHeight="1" x14ac:dyDescent="0.2">
      <c r="A941" s="1"/>
      <c r="C941" s="1"/>
      <c r="D941" s="1"/>
      <c r="E941" s="1"/>
      <c r="F941" s="1"/>
      <c r="G941" s="1"/>
    </row>
    <row r="942" spans="1:7" ht="27.75" customHeight="1" x14ac:dyDescent="0.2">
      <c r="A942" s="1"/>
      <c r="C942" s="1"/>
      <c r="D942" s="1"/>
      <c r="E942" s="1"/>
      <c r="F942" s="1"/>
      <c r="G942" s="1"/>
    </row>
    <row r="943" spans="1:7" ht="27.75" customHeight="1" x14ac:dyDescent="0.2">
      <c r="A943" s="1"/>
      <c r="C943" s="1"/>
      <c r="D943" s="1"/>
      <c r="E943" s="1"/>
      <c r="F943" s="1"/>
      <c r="G943" s="1"/>
    </row>
    <row r="944" spans="1:7" ht="27.75" customHeight="1" x14ac:dyDescent="0.2">
      <c r="A944" s="1"/>
      <c r="C944" s="1"/>
      <c r="D944" s="1"/>
      <c r="E944" s="1"/>
      <c r="F944" s="1"/>
      <c r="G944" s="1"/>
    </row>
    <row r="945" spans="1:7" ht="27.75" customHeight="1" x14ac:dyDescent="0.2">
      <c r="A945" s="1"/>
      <c r="C945" s="1"/>
      <c r="D945" s="1"/>
      <c r="E945" s="1"/>
      <c r="F945" s="1"/>
      <c r="G945" s="1"/>
    </row>
    <row r="946" spans="1:7" ht="27.75" customHeight="1" x14ac:dyDescent="0.2">
      <c r="A946" s="1"/>
      <c r="C946" s="1"/>
      <c r="D946" s="1"/>
      <c r="E946" s="1"/>
      <c r="F946" s="1"/>
      <c r="G946" s="1"/>
    </row>
    <row r="947" spans="1:7" ht="27.75" customHeight="1" x14ac:dyDescent="0.2">
      <c r="A947" s="1"/>
      <c r="C947" s="1"/>
      <c r="D947" s="1"/>
      <c r="E947" s="1"/>
      <c r="F947" s="1"/>
      <c r="G947" s="1"/>
    </row>
    <row r="948" spans="1:7" ht="27.75" customHeight="1" x14ac:dyDescent="0.2">
      <c r="A948" s="1"/>
      <c r="C948" s="1"/>
      <c r="D948" s="1"/>
      <c r="E948" s="1"/>
      <c r="F948" s="1"/>
      <c r="G948" s="1"/>
    </row>
    <row r="949" spans="1:7" ht="27.75" customHeight="1" x14ac:dyDescent="0.2">
      <c r="A949" s="1"/>
      <c r="C949" s="1"/>
      <c r="D949" s="1"/>
      <c r="E949" s="1"/>
      <c r="F949" s="1"/>
      <c r="G949" s="1"/>
    </row>
    <row r="950" spans="1:7" ht="27.75" customHeight="1" x14ac:dyDescent="0.2">
      <c r="A950" s="1"/>
      <c r="C950" s="1"/>
      <c r="D950" s="1"/>
      <c r="E950" s="1"/>
      <c r="F950" s="1"/>
      <c r="G950" s="1"/>
    </row>
    <row r="951" spans="1:7" ht="27.75" customHeight="1" x14ac:dyDescent="0.2">
      <c r="A951" s="1"/>
      <c r="C951" s="1"/>
      <c r="D951" s="1"/>
      <c r="E951" s="1"/>
      <c r="F951" s="1"/>
      <c r="G951" s="1"/>
    </row>
    <row r="952" spans="1:7" ht="27.75" customHeight="1" x14ac:dyDescent="0.2">
      <c r="A952" s="1"/>
      <c r="C952" s="1"/>
      <c r="D952" s="1"/>
      <c r="E952" s="1"/>
      <c r="F952" s="1"/>
      <c r="G952" s="1"/>
    </row>
    <row r="953" spans="1:7" ht="27.75" customHeight="1" x14ac:dyDescent="0.2">
      <c r="A953" s="1"/>
      <c r="C953" s="1"/>
      <c r="D953" s="1"/>
      <c r="E953" s="1"/>
      <c r="F953" s="1"/>
      <c r="G953" s="1"/>
    </row>
    <row r="954" spans="1:7" ht="27.75" customHeight="1" x14ac:dyDescent="0.2">
      <c r="A954" s="1"/>
      <c r="C954" s="1"/>
      <c r="D954" s="1"/>
      <c r="E954" s="1"/>
      <c r="F954" s="1"/>
      <c r="G954" s="1"/>
    </row>
    <row r="955" spans="1:7" ht="27.75" customHeight="1" x14ac:dyDescent="0.2">
      <c r="A955" s="1"/>
      <c r="C955" s="1"/>
      <c r="D955" s="1"/>
      <c r="E955" s="1"/>
      <c r="F955" s="1"/>
      <c r="G955" s="1"/>
    </row>
    <row r="956" spans="1:7" ht="27.75" customHeight="1" x14ac:dyDescent="0.2">
      <c r="A956" s="1"/>
      <c r="C956" s="1"/>
      <c r="D956" s="1"/>
      <c r="E956" s="1"/>
      <c r="F956" s="1"/>
      <c r="G956" s="1"/>
    </row>
    <row r="957" spans="1:7" ht="27.75" customHeight="1" x14ac:dyDescent="0.2">
      <c r="A957" s="1"/>
      <c r="C957" s="1"/>
      <c r="D957" s="1"/>
      <c r="E957" s="1"/>
      <c r="F957" s="1"/>
      <c r="G957" s="1"/>
    </row>
    <row r="958" spans="1:7" ht="27.75" customHeight="1" x14ac:dyDescent="0.2">
      <c r="A958" s="1"/>
      <c r="C958" s="1"/>
      <c r="D958" s="1"/>
      <c r="E958" s="1"/>
      <c r="F958" s="1"/>
      <c r="G958" s="1"/>
    </row>
    <row r="959" spans="1:7" ht="27.75" customHeight="1" x14ac:dyDescent="0.2">
      <c r="A959" s="1"/>
      <c r="C959" s="1"/>
      <c r="D959" s="1"/>
      <c r="E959" s="1"/>
      <c r="F959" s="1"/>
      <c r="G959" s="1"/>
    </row>
    <row r="960" spans="1:7" ht="27.75" customHeight="1" x14ac:dyDescent="0.2">
      <c r="A960" s="1"/>
      <c r="C960" s="1"/>
      <c r="D960" s="1"/>
      <c r="E960" s="1"/>
      <c r="F960" s="1"/>
      <c r="G960" s="1"/>
    </row>
    <row r="961" spans="1:7" ht="27.75" customHeight="1" x14ac:dyDescent="0.2">
      <c r="A961" s="1"/>
      <c r="C961" s="1"/>
      <c r="D961" s="1"/>
      <c r="E961" s="1"/>
      <c r="F961" s="1"/>
      <c r="G961" s="1"/>
    </row>
    <row r="962" spans="1:7" ht="27.75" customHeight="1" x14ac:dyDescent="0.2">
      <c r="A962" s="1"/>
      <c r="C962" s="1"/>
      <c r="D962" s="1"/>
      <c r="E962" s="1"/>
      <c r="F962" s="1"/>
      <c r="G962" s="1"/>
    </row>
    <row r="963" spans="1:7" ht="27.75" customHeight="1" x14ac:dyDescent="0.2">
      <c r="A963" s="1"/>
      <c r="C963" s="1"/>
      <c r="D963" s="1"/>
      <c r="E963" s="1"/>
      <c r="F963" s="1"/>
      <c r="G963" s="1"/>
    </row>
    <row r="964" spans="1:7" ht="27.75" customHeight="1" x14ac:dyDescent="0.2">
      <c r="A964" s="1"/>
      <c r="C964" s="1"/>
      <c r="D964" s="1"/>
      <c r="E964" s="1"/>
      <c r="F964" s="1"/>
      <c r="G964" s="1"/>
    </row>
    <row r="965" spans="1:7" ht="27.75" customHeight="1" x14ac:dyDescent="0.2">
      <c r="A965" s="1"/>
      <c r="C965" s="1"/>
      <c r="D965" s="1"/>
      <c r="E965" s="1"/>
      <c r="F965" s="1"/>
      <c r="G965" s="1"/>
    </row>
    <row r="966" spans="1:7" ht="27.75" customHeight="1" x14ac:dyDescent="0.2">
      <c r="A966" s="1"/>
      <c r="C966" s="1"/>
      <c r="D966" s="1"/>
      <c r="E966" s="1"/>
      <c r="F966" s="1"/>
      <c r="G966" s="1"/>
    </row>
    <row r="967" spans="1:7" ht="27.75" customHeight="1" x14ac:dyDescent="0.2">
      <c r="A967" s="1"/>
      <c r="C967" s="1"/>
      <c r="D967" s="1"/>
      <c r="E967" s="1"/>
      <c r="F967" s="1"/>
      <c r="G967" s="1"/>
    </row>
    <row r="968" spans="1:7" ht="27.75" customHeight="1" x14ac:dyDescent="0.2">
      <c r="A968" s="1"/>
      <c r="C968" s="1"/>
      <c r="D968" s="1"/>
      <c r="E968" s="1"/>
      <c r="F968" s="1"/>
      <c r="G968" s="1"/>
    </row>
    <row r="969" spans="1:7" ht="27.75" customHeight="1" x14ac:dyDescent="0.2">
      <c r="A969" s="1"/>
      <c r="C969" s="1"/>
      <c r="D969" s="1"/>
      <c r="E969" s="1"/>
      <c r="F969" s="1"/>
      <c r="G969" s="1"/>
    </row>
    <row r="970" spans="1:7" ht="27.75" customHeight="1" x14ac:dyDescent="0.2">
      <c r="A970" s="1"/>
      <c r="C970" s="1"/>
      <c r="D970" s="1"/>
      <c r="E970" s="1"/>
      <c r="F970" s="1"/>
      <c r="G970" s="1"/>
    </row>
    <row r="971" spans="1:7" ht="27.75" customHeight="1" x14ac:dyDescent="0.2">
      <c r="A971" s="1"/>
      <c r="C971" s="1"/>
      <c r="D971" s="1"/>
      <c r="E971" s="1"/>
      <c r="F971" s="1"/>
      <c r="G971" s="1"/>
    </row>
    <row r="972" spans="1:7" ht="27.75" customHeight="1" x14ac:dyDescent="0.2">
      <c r="A972" s="1"/>
      <c r="C972" s="1"/>
      <c r="D972" s="1"/>
      <c r="E972" s="1"/>
      <c r="F972" s="1"/>
      <c r="G972" s="1"/>
    </row>
    <row r="973" spans="1:7" ht="27.75" customHeight="1" x14ac:dyDescent="0.2">
      <c r="A973" s="1"/>
      <c r="C973" s="1"/>
      <c r="D973" s="1"/>
      <c r="E973" s="1"/>
      <c r="F973" s="1"/>
      <c r="G973" s="1"/>
    </row>
    <row r="974" spans="1:7" ht="27.75" customHeight="1" x14ac:dyDescent="0.2">
      <c r="A974" s="1"/>
      <c r="C974" s="1"/>
      <c r="D974" s="1"/>
      <c r="E974" s="1"/>
      <c r="F974" s="1"/>
      <c r="G974" s="1"/>
    </row>
    <row r="975" spans="1:7" ht="27.75" customHeight="1" x14ac:dyDescent="0.2">
      <c r="A975" s="1"/>
      <c r="C975" s="1"/>
      <c r="D975" s="1"/>
      <c r="E975" s="1"/>
      <c r="F975" s="1"/>
      <c r="G975" s="1"/>
    </row>
    <row r="976" spans="1:7" ht="27.75" customHeight="1" x14ac:dyDescent="0.2">
      <c r="A976" s="1"/>
      <c r="C976" s="1"/>
      <c r="D976" s="1"/>
      <c r="E976" s="1"/>
      <c r="F976" s="1"/>
      <c r="G976" s="1"/>
    </row>
    <row r="977" spans="1:7" ht="27.75" customHeight="1" x14ac:dyDescent="0.2">
      <c r="A977" s="1"/>
      <c r="C977" s="1"/>
      <c r="D977" s="1"/>
      <c r="E977" s="1"/>
      <c r="F977" s="1"/>
      <c r="G977" s="1"/>
    </row>
    <row r="978" spans="1:7" ht="27.75" customHeight="1" x14ac:dyDescent="0.2">
      <c r="A978" s="1"/>
      <c r="C978" s="1"/>
      <c r="D978" s="1"/>
      <c r="E978" s="1"/>
      <c r="F978" s="1"/>
      <c r="G978" s="1"/>
    </row>
    <row r="979" spans="1:7" ht="27.75" customHeight="1" x14ac:dyDescent="0.2">
      <c r="A979" s="1"/>
      <c r="C979" s="1"/>
      <c r="D979" s="1"/>
      <c r="E979" s="1"/>
      <c r="F979" s="1"/>
      <c r="G979" s="1"/>
    </row>
    <row r="980" spans="1:7" ht="27.75" customHeight="1" x14ac:dyDescent="0.2">
      <c r="A980" s="1"/>
      <c r="C980" s="1"/>
      <c r="D980" s="1"/>
      <c r="E980" s="1"/>
      <c r="F980" s="1"/>
      <c r="G980" s="1"/>
    </row>
    <row r="981" spans="1:7" ht="27.75" customHeight="1" x14ac:dyDescent="0.2">
      <c r="A981" s="1"/>
      <c r="C981" s="1"/>
      <c r="D981" s="1"/>
      <c r="E981" s="1"/>
      <c r="F981" s="1"/>
      <c r="G981" s="1"/>
    </row>
    <row r="982" spans="1:7" ht="27.75" customHeight="1" x14ac:dyDescent="0.2">
      <c r="A982" s="1"/>
      <c r="C982" s="1"/>
      <c r="D982" s="1"/>
      <c r="E982" s="1"/>
      <c r="F982" s="1"/>
      <c r="G982" s="1"/>
    </row>
    <row r="983" spans="1:7" ht="27.75" customHeight="1" x14ac:dyDescent="0.2">
      <c r="A983" s="1"/>
      <c r="C983" s="1"/>
      <c r="D983" s="1"/>
      <c r="E983" s="1"/>
      <c r="F983" s="1"/>
      <c r="G983" s="1"/>
    </row>
    <row r="984" spans="1:7" ht="27.75" customHeight="1" x14ac:dyDescent="0.2">
      <c r="A984" s="1"/>
      <c r="C984" s="1"/>
      <c r="D984" s="1"/>
      <c r="E984" s="1"/>
      <c r="F984" s="1"/>
      <c r="G984" s="1"/>
    </row>
    <row r="985" spans="1:7" ht="27.75" customHeight="1" x14ac:dyDescent="0.2">
      <c r="A985" s="1"/>
      <c r="C985" s="1"/>
      <c r="D985" s="1"/>
      <c r="E985" s="1"/>
      <c r="F985" s="1"/>
      <c r="G985" s="1"/>
    </row>
    <row r="986" spans="1:7" ht="27.75" customHeight="1" x14ac:dyDescent="0.2">
      <c r="A986" s="1"/>
      <c r="C986" s="1"/>
      <c r="D986" s="1"/>
      <c r="E986" s="1"/>
      <c r="F986" s="1"/>
      <c r="G986" s="1"/>
    </row>
    <row r="987" spans="1:7" ht="27.75" customHeight="1" x14ac:dyDescent="0.2">
      <c r="A987" s="1"/>
      <c r="C987" s="1"/>
      <c r="D987" s="1"/>
      <c r="E987" s="1"/>
      <c r="F987" s="1"/>
      <c r="G987" s="1"/>
    </row>
    <row r="988" spans="1:7" ht="27.75" customHeight="1" x14ac:dyDescent="0.2">
      <c r="A988" s="1"/>
      <c r="C988" s="1"/>
      <c r="D988" s="1"/>
      <c r="E988" s="1"/>
      <c r="F988" s="1"/>
      <c r="G988" s="1"/>
    </row>
    <row r="989" spans="1:7" ht="27.75" customHeight="1" x14ac:dyDescent="0.2">
      <c r="A989" s="1"/>
      <c r="C989" s="1"/>
      <c r="D989" s="1"/>
      <c r="E989" s="1"/>
      <c r="F989" s="1"/>
      <c r="G989" s="1"/>
    </row>
    <row r="990" spans="1:7" ht="27.75" customHeight="1" x14ac:dyDescent="0.2">
      <c r="A990" s="1"/>
      <c r="C990" s="1"/>
      <c r="D990" s="1"/>
      <c r="E990" s="1"/>
      <c r="F990" s="1"/>
      <c r="G990" s="1"/>
    </row>
    <row r="991" spans="1:7" ht="27.75" customHeight="1" x14ac:dyDescent="0.2">
      <c r="A991" s="1"/>
      <c r="C991" s="1"/>
      <c r="D991" s="1"/>
      <c r="E991" s="1"/>
      <c r="F991" s="1"/>
      <c r="G991" s="1"/>
    </row>
    <row r="992" spans="1:7" ht="27.75" customHeight="1" x14ac:dyDescent="0.2">
      <c r="A992" s="1"/>
      <c r="C992" s="1"/>
      <c r="D992" s="1"/>
      <c r="E992" s="1"/>
      <c r="F992" s="1"/>
      <c r="G992" s="1"/>
    </row>
    <row r="993" spans="1:7" ht="27.75" customHeight="1" x14ac:dyDescent="0.2">
      <c r="A993" s="1"/>
      <c r="C993" s="1"/>
      <c r="D993" s="1"/>
      <c r="E993" s="1"/>
      <c r="F993" s="1"/>
      <c r="G993" s="1"/>
    </row>
    <row r="994" spans="1:7" ht="27.75" customHeight="1" x14ac:dyDescent="0.2">
      <c r="A994" s="1"/>
      <c r="C994" s="1"/>
      <c r="D994" s="1"/>
      <c r="E994" s="1"/>
      <c r="F994" s="1"/>
      <c r="G994" s="1"/>
    </row>
    <row r="995" spans="1:7" ht="27.75" customHeight="1" x14ac:dyDescent="0.2">
      <c r="A995" s="1"/>
      <c r="C995" s="1"/>
      <c r="D995" s="1"/>
      <c r="E995" s="1"/>
      <c r="F995" s="1"/>
      <c r="G995" s="1"/>
    </row>
    <row r="996" spans="1:7" ht="27.75" customHeight="1" x14ac:dyDescent="0.2">
      <c r="A996" s="1"/>
      <c r="C996" s="1"/>
      <c r="D996" s="1"/>
      <c r="E996" s="1"/>
      <c r="F996" s="1"/>
      <c r="G996" s="1"/>
    </row>
    <row r="997" spans="1:7" ht="27.75" customHeight="1" x14ac:dyDescent="0.2">
      <c r="A997" s="1"/>
      <c r="C997" s="1"/>
      <c r="D997" s="1"/>
      <c r="E997" s="1"/>
      <c r="F997" s="1"/>
      <c r="G997" s="1"/>
    </row>
    <row r="998" spans="1:7" ht="27.75" customHeight="1" x14ac:dyDescent="0.2">
      <c r="A998" s="1"/>
      <c r="C998" s="1"/>
      <c r="D998" s="1"/>
      <c r="E998" s="1"/>
      <c r="F998" s="1"/>
      <c r="G998" s="1"/>
    </row>
    <row r="999" spans="1:7" ht="27.75" customHeight="1" x14ac:dyDescent="0.2">
      <c r="A999" s="1"/>
      <c r="C999" s="1"/>
      <c r="D999" s="1"/>
      <c r="E999" s="1"/>
      <c r="F999" s="1"/>
      <c r="G999" s="1"/>
    </row>
    <row r="1000" spans="1:7" ht="27.75" customHeight="1" x14ac:dyDescent="0.2">
      <c r="A1000" s="1"/>
      <c r="C1000" s="1"/>
      <c r="D1000" s="1"/>
      <c r="E1000" s="1"/>
      <c r="F1000" s="1"/>
      <c r="G1000" s="1"/>
    </row>
  </sheetData>
  <mergeCells count="1">
    <mergeCell ref="A1:G1"/>
  </mergeCells>
  <conditionalFormatting sqref="G3:G252">
    <cfRule type="containsBlanks" dxfId="1" priority="1">
      <formula>LEN(TRIM(G3))=0</formula>
    </cfRule>
  </conditionalFormatting>
  <pageMargins left="0.78750000000000009" right="0.78750000000000009" top="1.05277777777778" bottom="1.05277777777778" header="0" footer="0"/>
  <pageSetup paperSize="9" orientation="portrait"/>
  <headerFooter>
    <oddHeader>&amp;C&amp;A</oddHeader>
    <oddFooter>&amp;CPágina 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0000000}">
          <x14:formula1>
            <xm:f>'TABLA TEMPLATE'!$F$16:$F$216</xm:f>
          </x14:formula1>
          <xm:sqref>A3:A1000</xm:sqref>
        </x14:dataValidation>
        <x14:dataValidation type="list" allowBlank="1" showInputMessage="1" showErrorMessage="1" xr:uid="{D861C9A1-61FB-4416-90F6-573306E65BBB}">
          <x14:formula1>
            <xm:f>Listas!$I$16:$I$20</xm:f>
          </x14:formula1>
          <xm:sqref>F3:F500</xm:sqref>
        </x14:dataValidation>
        <x14:dataValidation type="list" allowBlank="1" showErrorMessage="1" xr:uid="{4D701366-8457-4E3C-90B9-115B4C1096F2}">
          <x14:formula1>
            <xm:f>'TABLA TEMPLATE'!$P$16:$P$1048576</xm:f>
          </x14:formula1>
          <xm:sqref>B3:B1048576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zoomScale="70" workbookViewId="0">
      <selection activeCell="A3" sqref="A3"/>
    </sheetView>
  </sheetViews>
  <sheetFormatPr baseColWidth="10" defaultColWidth="12.5703125" defaultRowHeight="15" customHeight="1" x14ac:dyDescent="0.2"/>
  <cols>
    <col min="1" max="1" width="51.28515625" customWidth="1"/>
    <col min="2" max="2" width="51.28515625" style="3" customWidth="1"/>
    <col min="3" max="26" width="51.28515625" customWidth="1"/>
  </cols>
  <sheetData>
    <row r="1" spans="1:6" ht="27.75" customHeight="1" x14ac:dyDescent="0.2">
      <c r="A1" s="68" t="s">
        <v>43</v>
      </c>
      <c r="B1" s="71"/>
      <c r="C1" s="71"/>
      <c r="D1" s="71"/>
      <c r="E1" s="71"/>
      <c r="F1" s="72"/>
    </row>
    <row r="2" spans="1:6" ht="27.75" customHeight="1" x14ac:dyDescent="0.2">
      <c r="A2" s="14" t="s">
        <v>36</v>
      </c>
      <c r="B2" s="14" t="s">
        <v>37</v>
      </c>
      <c r="C2" s="14" t="s">
        <v>39</v>
      </c>
      <c r="D2" s="14" t="s">
        <v>40</v>
      </c>
      <c r="E2" s="14" t="s">
        <v>41</v>
      </c>
      <c r="F2" s="14" t="s">
        <v>42</v>
      </c>
    </row>
    <row r="3" spans="1:6" ht="27.75" customHeight="1" x14ac:dyDescent="0.2">
      <c r="A3" s="3"/>
      <c r="C3" s="3"/>
      <c r="D3" s="3"/>
      <c r="E3" s="1"/>
      <c r="F3" s="17" t="str">
        <f>IF(E3="","",VLOOKUP(E3,Listas!$I$16:$J$20,2))</f>
        <v/>
      </c>
    </row>
    <row r="4" spans="1:6" ht="27.75" customHeight="1" x14ac:dyDescent="0.2">
      <c r="A4" s="3"/>
      <c r="C4" s="3"/>
      <c r="D4" s="3"/>
      <c r="E4" s="1"/>
      <c r="F4" s="17" t="str">
        <f>IF(E4="","",VLOOKUP(E4,Listas!$I$16:$J$20,2))</f>
        <v/>
      </c>
    </row>
    <row r="5" spans="1:6" ht="27.75" customHeight="1" x14ac:dyDescent="0.2">
      <c r="A5" s="3"/>
      <c r="C5" s="3"/>
      <c r="D5" s="3"/>
      <c r="E5" s="1"/>
      <c r="F5" s="17" t="str">
        <f>IF(E5="","",VLOOKUP(E5,Listas!$I$16:$J$20,2))</f>
        <v/>
      </c>
    </row>
    <row r="6" spans="1:6" ht="27.75" customHeight="1" x14ac:dyDescent="0.2">
      <c r="A6" s="3"/>
      <c r="C6" s="3"/>
      <c r="D6" s="3"/>
      <c r="E6" s="1"/>
      <c r="F6" s="17" t="str">
        <f>IF(E6="","",VLOOKUP(E6,Listas!$I$16:$J$20,2))</f>
        <v/>
      </c>
    </row>
    <row r="7" spans="1:6" ht="27.75" customHeight="1" x14ac:dyDescent="0.2">
      <c r="A7" s="3"/>
      <c r="C7" s="3"/>
      <c r="D7" s="3"/>
      <c r="E7" s="1"/>
      <c r="F7" s="17" t="str">
        <f>IF(E7="","",VLOOKUP(E7,Listas!$I$16:$J$20,2))</f>
        <v/>
      </c>
    </row>
    <row r="8" spans="1:6" ht="27.75" customHeight="1" x14ac:dyDescent="0.2">
      <c r="A8" s="3"/>
      <c r="C8" s="3"/>
      <c r="D8" s="3"/>
      <c r="E8" s="1"/>
      <c r="F8" s="17" t="str">
        <f>IF(E8="","",VLOOKUP(E8,Listas!$I$16:$J$20,2))</f>
        <v/>
      </c>
    </row>
    <row r="9" spans="1:6" ht="27.75" customHeight="1" x14ac:dyDescent="0.2">
      <c r="A9" s="3"/>
      <c r="C9" s="3"/>
      <c r="D9" s="3"/>
      <c r="E9" s="1"/>
      <c r="F9" s="17" t="str">
        <f>IF(E9="","",VLOOKUP(E9,Listas!$I$16:$J$20,2))</f>
        <v/>
      </c>
    </row>
    <row r="10" spans="1:6" ht="27.75" customHeight="1" x14ac:dyDescent="0.2">
      <c r="A10" s="3"/>
      <c r="C10" s="3"/>
      <c r="D10" s="3"/>
      <c r="E10" s="1"/>
      <c r="F10" s="17" t="str">
        <f>IF(E10="","",VLOOKUP(E10,Listas!$I$16:$J$20,2))</f>
        <v/>
      </c>
    </row>
    <row r="11" spans="1:6" ht="27.75" customHeight="1" x14ac:dyDescent="0.2">
      <c r="A11" s="3"/>
      <c r="C11" s="3"/>
      <c r="D11" s="3"/>
      <c r="E11" s="1"/>
      <c r="F11" s="17" t="str">
        <f>IF(E11="","",VLOOKUP(E11,Listas!$I$16:$J$20,2))</f>
        <v/>
      </c>
    </row>
    <row r="12" spans="1:6" ht="27.75" customHeight="1" x14ac:dyDescent="0.2">
      <c r="A12" s="3"/>
      <c r="C12" s="3"/>
      <c r="D12" s="3"/>
      <c r="E12" s="1"/>
      <c r="F12" s="17" t="str">
        <f>IF(E12="","",VLOOKUP(E12,Listas!$I$16:$J$20,2))</f>
        <v/>
      </c>
    </row>
    <row r="13" spans="1:6" ht="27.75" customHeight="1" x14ac:dyDescent="0.2">
      <c r="A13" s="3"/>
      <c r="C13" s="3"/>
      <c r="D13" s="3"/>
      <c r="E13" s="1"/>
      <c r="F13" s="17" t="str">
        <f>IF(E13="","",VLOOKUP(E13,Listas!$I$16:$J$20,2))</f>
        <v/>
      </c>
    </row>
    <row r="14" spans="1:6" ht="27.75" customHeight="1" x14ac:dyDescent="0.2">
      <c r="A14" s="3"/>
      <c r="C14" s="3"/>
      <c r="D14" s="3"/>
      <c r="E14" s="1"/>
      <c r="F14" s="17" t="str">
        <f>IF(E14="","",VLOOKUP(E14,Listas!$I$16:$J$20,2))</f>
        <v/>
      </c>
    </row>
    <row r="15" spans="1:6" ht="27.75" customHeight="1" x14ac:dyDescent="0.2">
      <c r="A15" s="3"/>
      <c r="C15" s="3"/>
      <c r="D15" s="3"/>
      <c r="E15" s="1"/>
      <c r="F15" s="17" t="str">
        <f>IF(E15="","",VLOOKUP(E15,Listas!$I$16:$J$20,2))</f>
        <v/>
      </c>
    </row>
    <row r="16" spans="1:6" ht="27.75" customHeight="1" x14ac:dyDescent="0.2">
      <c r="A16" s="3"/>
      <c r="C16" s="3"/>
      <c r="D16" s="3"/>
      <c r="E16" s="1"/>
      <c r="F16" s="17" t="str">
        <f>IF(E16="","",VLOOKUP(E16,Listas!$I$16:$J$20,2))</f>
        <v/>
      </c>
    </row>
    <row r="17" spans="1:6" ht="27.75" customHeight="1" x14ac:dyDescent="0.2">
      <c r="A17" s="3"/>
      <c r="C17" s="3"/>
      <c r="D17" s="3"/>
      <c r="E17" s="1"/>
      <c r="F17" s="17" t="str">
        <f>IF(E17="","",VLOOKUP(E17,Listas!$I$16:$J$20,2))</f>
        <v/>
      </c>
    </row>
    <row r="18" spans="1:6" ht="27.75" customHeight="1" x14ac:dyDescent="0.2">
      <c r="A18" s="3"/>
      <c r="C18" s="3"/>
      <c r="D18" s="3"/>
      <c r="E18" s="1"/>
      <c r="F18" s="17" t="str">
        <f>IF(E18="","",VLOOKUP(E18,Listas!$I$16:$J$20,2))</f>
        <v/>
      </c>
    </row>
    <row r="19" spans="1:6" ht="27.75" customHeight="1" x14ac:dyDescent="0.2">
      <c r="A19" s="3"/>
      <c r="C19" s="3"/>
      <c r="D19" s="3"/>
      <c r="E19" s="1"/>
      <c r="F19" s="17" t="str">
        <f>IF(E19="","",VLOOKUP(E19,Listas!$I$16:$J$20,2))</f>
        <v/>
      </c>
    </row>
    <row r="20" spans="1:6" ht="27.75" customHeight="1" x14ac:dyDescent="0.2">
      <c r="A20" s="3"/>
      <c r="C20" s="3"/>
      <c r="D20" s="3"/>
      <c r="E20" s="1"/>
      <c r="F20" s="17" t="str">
        <f>IF(E20="","",VLOOKUP(E20,Listas!$I$16:$J$20,2))</f>
        <v/>
      </c>
    </row>
    <row r="21" spans="1:6" ht="27.75" customHeight="1" x14ac:dyDescent="0.2">
      <c r="A21" s="3"/>
      <c r="C21" s="3"/>
      <c r="D21" s="3"/>
      <c r="E21" s="1"/>
      <c r="F21" s="17" t="str">
        <f>IF(E21="","",VLOOKUP(E21,Listas!$I$16:$J$20,2))</f>
        <v/>
      </c>
    </row>
    <row r="22" spans="1:6" ht="27.75" customHeight="1" x14ac:dyDescent="0.2">
      <c r="A22" s="3"/>
      <c r="C22" s="3"/>
      <c r="D22" s="3"/>
      <c r="E22" s="1"/>
      <c r="F22" s="17" t="str">
        <f>IF(E22="","",VLOOKUP(E22,Listas!$I$16:$J$20,2))</f>
        <v/>
      </c>
    </row>
    <row r="23" spans="1:6" ht="27.75" customHeight="1" x14ac:dyDescent="0.2">
      <c r="A23" s="3"/>
      <c r="C23" s="3"/>
      <c r="D23" s="3"/>
      <c r="E23" s="1"/>
      <c r="F23" s="17" t="str">
        <f>IF(E23="","",VLOOKUP(E23,Listas!$I$16:$J$20,2))</f>
        <v/>
      </c>
    </row>
    <row r="24" spans="1:6" ht="27.75" customHeight="1" x14ac:dyDescent="0.2">
      <c r="A24" s="3"/>
      <c r="C24" s="3"/>
      <c r="D24" s="3"/>
      <c r="E24" s="1"/>
      <c r="F24" s="17" t="str">
        <f>IF(E24="","",VLOOKUP(E24,Listas!$I$16:$J$20,2))</f>
        <v/>
      </c>
    </row>
    <row r="25" spans="1:6" ht="27.75" customHeight="1" x14ac:dyDescent="0.2">
      <c r="A25" s="3"/>
      <c r="C25" s="3"/>
      <c r="D25" s="3"/>
      <c r="E25" s="1"/>
      <c r="F25" s="17" t="str">
        <f>IF(E25="","",VLOOKUP(E25,Listas!$I$16:$J$20,2))</f>
        <v/>
      </c>
    </row>
    <row r="26" spans="1:6" ht="27.75" customHeight="1" x14ac:dyDescent="0.2">
      <c r="A26" s="3"/>
      <c r="C26" s="3"/>
      <c r="D26" s="3"/>
      <c r="E26" s="1"/>
      <c r="F26" s="17" t="str">
        <f>IF(E26="","",VLOOKUP(E26,Listas!$I$16:$J$20,2))</f>
        <v/>
      </c>
    </row>
    <row r="27" spans="1:6" ht="27.75" customHeight="1" x14ac:dyDescent="0.2">
      <c r="A27" s="3"/>
      <c r="C27" s="3"/>
      <c r="D27" s="3"/>
      <c r="E27" s="1"/>
      <c r="F27" s="17" t="str">
        <f>IF(E27="","",VLOOKUP(E27,Listas!$I$16:$J$20,2))</f>
        <v/>
      </c>
    </row>
    <row r="28" spans="1:6" ht="27.75" customHeight="1" x14ac:dyDescent="0.2">
      <c r="A28" s="3"/>
      <c r="C28" s="3"/>
      <c r="D28" s="3"/>
      <c r="E28" s="1"/>
      <c r="F28" s="17" t="str">
        <f>IF(E28="","",VLOOKUP(E28,Listas!$I$16:$J$20,2))</f>
        <v/>
      </c>
    </row>
    <row r="29" spans="1:6" ht="27.75" customHeight="1" x14ac:dyDescent="0.2">
      <c r="A29" s="3"/>
      <c r="C29" s="3"/>
      <c r="D29" s="3"/>
      <c r="E29" s="1"/>
      <c r="F29" s="17" t="str">
        <f>IF(E29="","",VLOOKUP(E29,Listas!$I$16:$J$20,2))</f>
        <v/>
      </c>
    </row>
    <row r="30" spans="1:6" ht="27.75" customHeight="1" x14ac:dyDescent="0.2">
      <c r="A30" s="3"/>
      <c r="C30" s="3"/>
      <c r="D30" s="3"/>
      <c r="E30" s="1"/>
      <c r="F30" s="17" t="str">
        <f>IF(E30="","",VLOOKUP(E30,Listas!$I$16:$J$20,2))</f>
        <v/>
      </c>
    </row>
    <row r="31" spans="1:6" ht="27.75" customHeight="1" x14ac:dyDescent="0.2">
      <c r="A31" s="3"/>
      <c r="C31" s="3"/>
      <c r="D31" s="3"/>
      <c r="E31" s="1"/>
      <c r="F31" s="17" t="str">
        <f>IF(E31="","",VLOOKUP(E31,Listas!$I$16:$J$20,2))</f>
        <v/>
      </c>
    </row>
    <row r="32" spans="1:6" ht="27.75" customHeight="1" x14ac:dyDescent="0.2">
      <c r="A32" s="3"/>
      <c r="C32" s="3"/>
      <c r="D32" s="3"/>
      <c r="E32" s="1"/>
      <c r="F32" s="17" t="str">
        <f>IF(E32="","",VLOOKUP(E32,Listas!$I$16:$J$20,2))</f>
        <v/>
      </c>
    </row>
    <row r="33" spans="1:6" ht="27.75" customHeight="1" x14ac:dyDescent="0.2">
      <c r="A33" s="3"/>
      <c r="C33" s="3"/>
      <c r="D33" s="3"/>
      <c r="E33" s="1"/>
      <c r="F33" s="17" t="str">
        <f>IF(E33="","",VLOOKUP(E33,Listas!$I$16:$J$20,2))</f>
        <v/>
      </c>
    </row>
    <row r="34" spans="1:6" ht="27.75" customHeight="1" x14ac:dyDescent="0.2">
      <c r="A34" s="3"/>
      <c r="C34" s="3"/>
      <c r="D34" s="3"/>
      <c r="E34" s="1"/>
      <c r="F34" s="17" t="str">
        <f>IF(E34="","",VLOOKUP(E34,Listas!$I$16:$J$20,2))</f>
        <v/>
      </c>
    </row>
    <row r="35" spans="1:6" ht="27.75" customHeight="1" x14ac:dyDescent="0.2">
      <c r="A35" s="3"/>
      <c r="C35" s="3"/>
      <c r="D35" s="3"/>
      <c r="E35" s="1"/>
      <c r="F35" s="17" t="str">
        <f>IF(E35="","",VLOOKUP(E35,Listas!$I$16:$J$20,2))</f>
        <v/>
      </c>
    </row>
    <row r="36" spans="1:6" ht="27.75" customHeight="1" x14ac:dyDescent="0.2">
      <c r="A36" s="3"/>
      <c r="C36" s="3"/>
      <c r="D36" s="3"/>
      <c r="E36" s="1"/>
      <c r="F36" s="17" t="str">
        <f>IF(E36="","",VLOOKUP(E36,Listas!$I$16:$J$20,2))</f>
        <v/>
      </c>
    </row>
    <row r="37" spans="1:6" ht="27.75" customHeight="1" x14ac:dyDescent="0.2">
      <c r="A37" s="3"/>
      <c r="C37" s="3"/>
      <c r="D37" s="3"/>
      <c r="E37" s="1"/>
      <c r="F37" s="17" t="str">
        <f>IF(E37="","",VLOOKUP(E37,Listas!$I$16:$J$20,2))</f>
        <v/>
      </c>
    </row>
    <row r="38" spans="1:6" ht="27.75" customHeight="1" x14ac:dyDescent="0.2">
      <c r="A38" s="3"/>
      <c r="C38" s="3"/>
      <c r="D38" s="3"/>
      <c r="E38" s="1"/>
      <c r="F38" s="17" t="str">
        <f>IF(E38="","",VLOOKUP(E38,Listas!$I$16:$J$20,2))</f>
        <v/>
      </c>
    </row>
    <row r="39" spans="1:6" ht="27.75" customHeight="1" x14ac:dyDescent="0.2">
      <c r="A39" s="3"/>
      <c r="C39" s="3"/>
      <c r="D39" s="3"/>
      <c r="E39" s="1"/>
      <c r="F39" s="17" t="str">
        <f>IF(E39="","",VLOOKUP(E39,Listas!$I$16:$J$20,2))</f>
        <v/>
      </c>
    </row>
    <row r="40" spans="1:6" ht="27.75" customHeight="1" x14ac:dyDescent="0.2">
      <c r="A40" s="3"/>
      <c r="C40" s="3"/>
      <c r="D40" s="3"/>
      <c r="E40" s="1"/>
      <c r="F40" s="17" t="str">
        <f>IF(E40="","",VLOOKUP(E40,Listas!$I$16:$J$20,2))</f>
        <v/>
      </c>
    </row>
    <row r="41" spans="1:6" ht="27.75" customHeight="1" x14ac:dyDescent="0.2">
      <c r="A41" s="3"/>
      <c r="C41" s="3"/>
      <c r="D41" s="3"/>
      <c r="E41" s="1"/>
      <c r="F41" s="17" t="str">
        <f>IF(E41="","",VLOOKUP(E41,Listas!$I$16:$J$20,2))</f>
        <v/>
      </c>
    </row>
    <row r="42" spans="1:6" ht="27.75" customHeight="1" x14ac:dyDescent="0.2">
      <c r="A42" s="3"/>
      <c r="C42" s="3"/>
      <c r="D42" s="3"/>
      <c r="E42" s="1"/>
      <c r="F42" s="17" t="str">
        <f>IF(E42="","",VLOOKUP(E42,Listas!$I$16:$J$20,2))</f>
        <v/>
      </c>
    </row>
    <row r="43" spans="1:6" ht="27.75" customHeight="1" x14ac:dyDescent="0.2">
      <c r="A43" s="3"/>
      <c r="C43" s="3"/>
      <c r="D43" s="3"/>
      <c r="E43" s="1"/>
      <c r="F43" s="17" t="str">
        <f>IF(E43="","",VLOOKUP(E43,Listas!$I$16:$J$20,2))</f>
        <v/>
      </c>
    </row>
    <row r="44" spans="1:6" ht="27.75" customHeight="1" x14ac:dyDescent="0.2">
      <c r="A44" s="3"/>
      <c r="C44" s="3"/>
      <c r="D44" s="3"/>
      <c r="E44" s="1"/>
      <c r="F44" s="17" t="str">
        <f>IF(E44="","",VLOOKUP(E44,Listas!$I$16:$J$20,2))</f>
        <v/>
      </c>
    </row>
    <row r="45" spans="1:6" ht="27.75" customHeight="1" x14ac:dyDescent="0.2">
      <c r="A45" s="3"/>
      <c r="C45" s="3"/>
      <c r="D45" s="3"/>
      <c r="E45" s="1"/>
      <c r="F45" s="17" t="str">
        <f>IF(E45="","",VLOOKUP(E45,Listas!$I$16:$J$20,2))</f>
        <v/>
      </c>
    </row>
    <row r="46" spans="1:6" ht="27.75" customHeight="1" x14ac:dyDescent="0.2">
      <c r="A46" s="3"/>
      <c r="C46" s="3"/>
      <c r="D46" s="3"/>
      <c r="E46" s="1"/>
      <c r="F46" s="17" t="str">
        <f>IF(E46="","",VLOOKUP(E46,Listas!$I$16:$J$20,2))</f>
        <v/>
      </c>
    </row>
    <row r="47" spans="1:6" ht="27.75" customHeight="1" x14ac:dyDescent="0.2">
      <c r="A47" s="3"/>
      <c r="C47" s="3"/>
      <c r="D47" s="3"/>
      <c r="E47" s="1"/>
      <c r="F47" s="17" t="str">
        <f>IF(E47="","",VLOOKUP(E47,Listas!$I$16:$J$20,2))</f>
        <v/>
      </c>
    </row>
    <row r="48" spans="1:6" ht="27.75" customHeight="1" x14ac:dyDescent="0.2">
      <c r="A48" s="3"/>
      <c r="C48" s="3"/>
      <c r="D48" s="3"/>
      <c r="E48" s="1"/>
      <c r="F48" s="17" t="str">
        <f>IF(E48="","",VLOOKUP(E48,Listas!$I$16:$J$20,2))</f>
        <v/>
      </c>
    </row>
    <row r="49" spans="1:6" ht="27.75" customHeight="1" x14ac:dyDescent="0.2">
      <c r="A49" s="3"/>
      <c r="C49" s="3"/>
      <c r="D49" s="3"/>
      <c r="E49" s="1"/>
      <c r="F49" s="17" t="str">
        <f>IF(E49="","",VLOOKUP(E49,Listas!$I$16:$J$20,2))</f>
        <v/>
      </c>
    </row>
    <row r="50" spans="1:6" ht="27.75" customHeight="1" x14ac:dyDescent="0.2">
      <c r="A50" s="3"/>
      <c r="C50" s="3"/>
      <c r="D50" s="3"/>
      <c r="E50" s="1"/>
      <c r="F50" s="17" t="str">
        <f>IF(E50="","",VLOOKUP(E50,Listas!$I$16:$J$20,2))</f>
        <v/>
      </c>
    </row>
    <row r="51" spans="1:6" ht="27.75" customHeight="1" x14ac:dyDescent="0.2">
      <c r="A51" s="3"/>
      <c r="C51" s="3"/>
      <c r="D51" s="3"/>
      <c r="E51" s="1"/>
      <c r="F51" s="17" t="str">
        <f>IF(E51="","",VLOOKUP(E51,Listas!$I$16:$J$20,2))</f>
        <v/>
      </c>
    </row>
    <row r="52" spans="1:6" ht="27.75" customHeight="1" x14ac:dyDescent="0.2">
      <c r="A52" s="3"/>
      <c r="C52" s="3"/>
      <c r="D52" s="3"/>
      <c r="E52" s="1"/>
      <c r="F52" s="17" t="str">
        <f>IF(E52="","",VLOOKUP(E52,Listas!$I$16:$J$20,2))</f>
        <v/>
      </c>
    </row>
    <row r="53" spans="1:6" ht="27.75" customHeight="1" x14ac:dyDescent="0.2">
      <c r="A53" s="3"/>
      <c r="C53" s="3"/>
      <c r="D53" s="3"/>
      <c r="E53" s="1"/>
      <c r="F53" s="17" t="str">
        <f>IF(E53="","",VLOOKUP(E53,Listas!$I$16:$J$20,2))</f>
        <v/>
      </c>
    </row>
    <row r="54" spans="1:6" ht="27.75" customHeight="1" x14ac:dyDescent="0.2">
      <c r="A54" s="3"/>
      <c r="C54" s="3"/>
      <c r="D54" s="3"/>
      <c r="E54" s="1"/>
      <c r="F54" s="17" t="str">
        <f>IF(E54="","",VLOOKUP(E54,Listas!$I$16:$J$20,2))</f>
        <v/>
      </c>
    </row>
    <row r="55" spans="1:6" ht="27.75" customHeight="1" x14ac:dyDescent="0.2">
      <c r="A55" s="3"/>
      <c r="C55" s="3"/>
      <c r="D55" s="3"/>
      <c r="E55" s="1"/>
      <c r="F55" s="17" t="str">
        <f>IF(E55="","",VLOOKUP(E55,Listas!$I$16:$J$20,2))</f>
        <v/>
      </c>
    </row>
    <row r="56" spans="1:6" ht="27.75" customHeight="1" x14ac:dyDescent="0.2">
      <c r="A56" s="3"/>
      <c r="C56" s="3"/>
      <c r="D56" s="3"/>
      <c r="E56" s="1"/>
      <c r="F56" s="17" t="str">
        <f>IF(E56="","",VLOOKUP(E56,Listas!$I$16:$J$20,2))</f>
        <v/>
      </c>
    </row>
    <row r="57" spans="1:6" ht="27.75" customHeight="1" x14ac:dyDescent="0.2">
      <c r="A57" s="3"/>
      <c r="C57" s="3"/>
      <c r="D57" s="3"/>
      <c r="E57" s="1"/>
      <c r="F57" s="17" t="str">
        <f>IF(E57="","",VLOOKUP(E57,Listas!$I$16:$J$20,2))</f>
        <v/>
      </c>
    </row>
    <row r="58" spans="1:6" ht="27.75" customHeight="1" x14ac:dyDescent="0.2">
      <c r="A58" s="3"/>
      <c r="C58" s="3"/>
      <c r="D58" s="3"/>
      <c r="E58" s="1"/>
      <c r="F58" s="17" t="str">
        <f>IF(E58="","",VLOOKUP(E58,Listas!$I$16:$J$20,2))</f>
        <v/>
      </c>
    </row>
    <row r="59" spans="1:6" ht="27.75" customHeight="1" x14ac:dyDescent="0.2">
      <c r="A59" s="3"/>
      <c r="C59" s="3"/>
      <c r="D59" s="3"/>
      <c r="E59" s="1"/>
      <c r="F59" s="17" t="str">
        <f>IF(E59="","",VLOOKUP(E59,Listas!$I$16:$J$20,2))</f>
        <v/>
      </c>
    </row>
    <row r="60" spans="1:6" ht="27.75" customHeight="1" x14ac:dyDescent="0.2">
      <c r="A60" s="3"/>
      <c r="C60" s="3"/>
      <c r="D60" s="3"/>
      <c r="E60" s="1"/>
      <c r="F60" s="17" t="str">
        <f>IF(E60="","",VLOOKUP(E60,Listas!$I$16:$J$20,2))</f>
        <v/>
      </c>
    </row>
    <row r="61" spans="1:6" ht="27.75" customHeight="1" x14ac:dyDescent="0.2">
      <c r="A61" s="3"/>
      <c r="C61" s="3"/>
      <c r="D61" s="3"/>
      <c r="E61" s="1"/>
      <c r="F61" s="17" t="str">
        <f>IF(E61="","",VLOOKUP(E61,Listas!$I$16:$J$20,2))</f>
        <v/>
      </c>
    </row>
    <row r="62" spans="1:6" ht="27.75" customHeight="1" x14ac:dyDescent="0.2">
      <c r="A62" s="3"/>
      <c r="C62" s="3"/>
      <c r="D62" s="3"/>
      <c r="E62" s="1"/>
      <c r="F62" s="17" t="str">
        <f>IF(E62="","",VLOOKUP(E62,Listas!$I$16:$J$20,2))</f>
        <v/>
      </c>
    </row>
    <row r="63" spans="1:6" ht="27.75" customHeight="1" x14ac:dyDescent="0.2">
      <c r="A63" s="3"/>
      <c r="C63" s="3"/>
      <c r="D63" s="3"/>
      <c r="E63" s="1"/>
      <c r="F63" s="17" t="str">
        <f>IF(E63="","",VLOOKUP(E63,Listas!$I$16:$J$20,2))</f>
        <v/>
      </c>
    </row>
    <row r="64" spans="1:6" ht="27.75" customHeight="1" x14ac:dyDescent="0.2">
      <c r="A64" s="3"/>
      <c r="C64" s="3"/>
      <c r="D64" s="3"/>
      <c r="E64" s="1"/>
      <c r="F64" s="17" t="str">
        <f>IF(E64="","",VLOOKUP(E64,Listas!$I$16:$J$20,2))</f>
        <v/>
      </c>
    </row>
    <row r="65" spans="1:6" ht="27.75" customHeight="1" x14ac:dyDescent="0.2">
      <c r="A65" s="3"/>
      <c r="C65" s="3"/>
      <c r="D65" s="3"/>
      <c r="E65" s="1"/>
      <c r="F65" s="17" t="str">
        <f>IF(E65="","",VLOOKUP(E65,Listas!$I$16:$J$20,2))</f>
        <v/>
      </c>
    </row>
    <row r="66" spans="1:6" ht="27.75" customHeight="1" x14ac:dyDescent="0.2">
      <c r="A66" s="3"/>
      <c r="C66" s="3"/>
      <c r="D66" s="3"/>
      <c r="E66" s="1"/>
      <c r="F66" s="17" t="str">
        <f>IF(E66="","",VLOOKUP(E66,Listas!$I$16:$J$20,2))</f>
        <v/>
      </c>
    </row>
    <row r="67" spans="1:6" ht="27.75" customHeight="1" x14ac:dyDescent="0.2">
      <c r="A67" s="3"/>
      <c r="C67" s="3"/>
      <c r="D67" s="3"/>
      <c r="E67" s="1"/>
      <c r="F67" s="17" t="str">
        <f>IF(E67="","",VLOOKUP(E67,Listas!$I$16:$J$20,2))</f>
        <v/>
      </c>
    </row>
    <row r="68" spans="1:6" ht="27.75" customHeight="1" x14ac:dyDescent="0.2">
      <c r="A68" s="3"/>
      <c r="C68" s="3"/>
      <c r="D68" s="3"/>
      <c r="E68" s="1"/>
      <c r="F68" s="17" t="str">
        <f>IF(E68="","",VLOOKUP(E68,Listas!$I$16:$J$20,2))</f>
        <v/>
      </c>
    </row>
    <row r="69" spans="1:6" ht="27.75" customHeight="1" x14ac:dyDescent="0.2">
      <c r="A69" s="3"/>
      <c r="C69" s="3"/>
      <c r="D69" s="3"/>
      <c r="E69" s="1"/>
      <c r="F69" s="17" t="str">
        <f>IF(E69="","",VLOOKUP(E69,Listas!$I$16:$J$20,2))</f>
        <v/>
      </c>
    </row>
    <row r="70" spans="1:6" ht="27.75" customHeight="1" x14ac:dyDescent="0.2">
      <c r="A70" s="3"/>
      <c r="C70" s="3"/>
      <c r="D70" s="3"/>
      <c r="E70" s="1"/>
      <c r="F70" s="17" t="str">
        <f>IF(E70="","",VLOOKUP(E70,Listas!$I$16:$J$20,2))</f>
        <v/>
      </c>
    </row>
    <row r="71" spans="1:6" ht="27.75" customHeight="1" x14ac:dyDescent="0.2">
      <c r="A71" s="3"/>
      <c r="C71" s="3"/>
      <c r="D71" s="3"/>
      <c r="E71" s="1"/>
      <c r="F71" s="17" t="str">
        <f>IF(E71="","",VLOOKUP(E71,Listas!$I$16:$J$20,2))</f>
        <v/>
      </c>
    </row>
    <row r="72" spans="1:6" ht="27.75" customHeight="1" x14ac:dyDescent="0.2">
      <c r="A72" s="3"/>
      <c r="C72" s="3"/>
      <c r="D72" s="3"/>
      <c r="E72" s="1"/>
      <c r="F72" s="17" t="str">
        <f>IF(E72="","",VLOOKUP(E72,Listas!$I$16:$J$20,2))</f>
        <v/>
      </c>
    </row>
    <row r="73" spans="1:6" ht="27.75" customHeight="1" x14ac:dyDescent="0.2">
      <c r="A73" s="3"/>
      <c r="C73" s="3"/>
      <c r="D73" s="3"/>
      <c r="E73" s="1"/>
      <c r="F73" s="17" t="str">
        <f>IF(E73="","",VLOOKUP(E73,Listas!$I$16:$J$20,2))</f>
        <v/>
      </c>
    </row>
    <row r="74" spans="1:6" ht="27.75" customHeight="1" x14ac:dyDescent="0.2">
      <c r="A74" s="3"/>
      <c r="C74" s="3"/>
      <c r="D74" s="3"/>
      <c r="E74" s="1"/>
      <c r="F74" s="17" t="str">
        <f>IF(E74="","",VLOOKUP(E74,Listas!$I$16:$J$20,2))</f>
        <v/>
      </c>
    </row>
    <row r="75" spans="1:6" ht="27.75" customHeight="1" x14ac:dyDescent="0.2">
      <c r="A75" s="3"/>
      <c r="C75" s="3"/>
      <c r="D75" s="3"/>
      <c r="E75" s="1"/>
      <c r="F75" s="17" t="str">
        <f>IF(E75="","",VLOOKUP(E75,Listas!$I$16:$J$20,2))</f>
        <v/>
      </c>
    </row>
    <row r="76" spans="1:6" ht="27.75" customHeight="1" x14ac:dyDescent="0.2">
      <c r="A76" s="3"/>
      <c r="C76" s="3"/>
      <c r="D76" s="3"/>
      <c r="E76" s="1"/>
      <c r="F76" s="17" t="str">
        <f>IF(E76="","",VLOOKUP(E76,Listas!$I$16:$J$20,2))</f>
        <v/>
      </c>
    </row>
    <row r="77" spans="1:6" ht="27.75" customHeight="1" x14ac:dyDescent="0.2">
      <c r="A77" s="3"/>
      <c r="C77" s="3"/>
      <c r="D77" s="3"/>
      <c r="E77" s="1"/>
      <c r="F77" s="17" t="str">
        <f>IF(E77="","",VLOOKUP(E77,Listas!$I$16:$J$20,2))</f>
        <v/>
      </c>
    </row>
    <row r="78" spans="1:6" ht="27.75" customHeight="1" x14ac:dyDescent="0.2">
      <c r="A78" s="3"/>
      <c r="C78" s="3"/>
      <c r="D78" s="3"/>
      <c r="E78" s="1"/>
      <c r="F78" s="17" t="str">
        <f>IF(E78="","",VLOOKUP(E78,Listas!$I$16:$J$20,2))</f>
        <v/>
      </c>
    </row>
    <row r="79" spans="1:6" ht="27.75" customHeight="1" x14ac:dyDescent="0.2">
      <c r="A79" s="3"/>
      <c r="C79" s="3"/>
      <c r="D79" s="3"/>
      <c r="E79" s="1"/>
      <c r="F79" s="17" t="str">
        <f>IF(E79="","",VLOOKUP(E79,Listas!$I$16:$J$20,2))</f>
        <v/>
      </c>
    </row>
    <row r="80" spans="1:6" ht="27.75" customHeight="1" x14ac:dyDescent="0.2">
      <c r="A80" s="3"/>
      <c r="C80" s="3"/>
      <c r="D80" s="3"/>
      <c r="E80" s="1"/>
      <c r="F80" s="17" t="str">
        <f>IF(E80="","",VLOOKUP(E80,Listas!$I$16:$J$20,2))</f>
        <v/>
      </c>
    </row>
    <row r="81" spans="1:6" ht="27.75" customHeight="1" x14ac:dyDescent="0.2">
      <c r="A81" s="3"/>
      <c r="C81" s="3"/>
      <c r="D81" s="3"/>
      <c r="E81" s="1"/>
      <c r="F81" s="17" t="str">
        <f>IF(E81="","",VLOOKUP(E81,Listas!$I$16:$J$20,2))</f>
        <v/>
      </c>
    </row>
    <row r="82" spans="1:6" ht="27.75" customHeight="1" x14ac:dyDescent="0.2">
      <c r="A82" s="3"/>
      <c r="C82" s="3"/>
      <c r="D82" s="3"/>
      <c r="E82" s="1"/>
      <c r="F82" s="17" t="str">
        <f>IF(E82="","",VLOOKUP(E82,Listas!$I$16:$J$20,2))</f>
        <v/>
      </c>
    </row>
    <row r="83" spans="1:6" ht="27.75" customHeight="1" x14ac:dyDescent="0.2">
      <c r="A83" s="3"/>
      <c r="C83" s="3"/>
      <c r="D83" s="3"/>
      <c r="E83" s="1"/>
      <c r="F83" s="17" t="str">
        <f>IF(E83="","",VLOOKUP(E83,Listas!$I$16:$J$20,2))</f>
        <v/>
      </c>
    </row>
    <row r="84" spans="1:6" ht="27.75" customHeight="1" x14ac:dyDescent="0.2">
      <c r="A84" s="3"/>
      <c r="C84" s="3"/>
      <c r="D84" s="3"/>
      <c r="E84" s="1"/>
      <c r="F84" s="17" t="str">
        <f>IF(E84="","",VLOOKUP(E84,Listas!$I$16:$J$20,2))</f>
        <v/>
      </c>
    </row>
    <row r="85" spans="1:6" ht="27.75" customHeight="1" x14ac:dyDescent="0.2">
      <c r="A85" s="3"/>
      <c r="C85" s="3"/>
      <c r="D85" s="3"/>
      <c r="E85" s="1"/>
      <c r="F85" s="17" t="str">
        <f>IF(E85="","",VLOOKUP(E85,Listas!$I$16:$J$20,2))</f>
        <v/>
      </c>
    </row>
    <row r="86" spans="1:6" ht="27.75" customHeight="1" x14ac:dyDescent="0.2">
      <c r="A86" s="3"/>
      <c r="C86" s="3"/>
      <c r="D86" s="3"/>
      <c r="E86" s="1"/>
      <c r="F86" s="17" t="str">
        <f>IF(E86="","",VLOOKUP(E86,Listas!$I$16:$J$20,2))</f>
        <v/>
      </c>
    </row>
    <row r="87" spans="1:6" ht="27.75" customHeight="1" x14ac:dyDescent="0.2">
      <c r="A87" s="3"/>
      <c r="C87" s="3"/>
      <c r="D87" s="3"/>
      <c r="E87" s="1"/>
      <c r="F87" s="17" t="str">
        <f>IF(E87="","",VLOOKUP(E87,Listas!$I$16:$J$20,2))</f>
        <v/>
      </c>
    </row>
    <row r="88" spans="1:6" ht="27.75" customHeight="1" x14ac:dyDescent="0.2">
      <c r="A88" s="3"/>
      <c r="C88" s="3"/>
      <c r="D88" s="3"/>
      <c r="E88" s="1"/>
      <c r="F88" s="17" t="str">
        <f>IF(E88="","",VLOOKUP(E88,Listas!$I$16:$J$20,2))</f>
        <v/>
      </c>
    </row>
    <row r="89" spans="1:6" ht="27.75" customHeight="1" x14ac:dyDescent="0.2">
      <c r="A89" s="3"/>
      <c r="C89" s="3"/>
      <c r="D89" s="3"/>
      <c r="E89" s="1"/>
      <c r="F89" s="17" t="str">
        <f>IF(E89="","",VLOOKUP(E89,Listas!$I$16:$J$20,2))</f>
        <v/>
      </c>
    </row>
    <row r="90" spans="1:6" ht="27.75" customHeight="1" x14ac:dyDescent="0.2">
      <c r="A90" s="3"/>
      <c r="C90" s="3"/>
      <c r="D90" s="3"/>
      <c r="E90" s="1"/>
      <c r="F90" s="17" t="str">
        <f>IF(E90="","",VLOOKUP(E90,Listas!$I$16:$J$20,2))</f>
        <v/>
      </c>
    </row>
    <row r="91" spans="1:6" ht="27.75" customHeight="1" x14ac:dyDescent="0.2">
      <c r="A91" s="3"/>
      <c r="C91" s="3"/>
      <c r="D91" s="3"/>
      <c r="E91" s="1"/>
      <c r="F91" s="17" t="str">
        <f>IF(E91="","",VLOOKUP(E91,Listas!$I$16:$J$20,2))</f>
        <v/>
      </c>
    </row>
    <row r="92" spans="1:6" ht="27.75" customHeight="1" x14ac:dyDescent="0.2">
      <c r="A92" s="3"/>
      <c r="C92" s="3"/>
      <c r="D92" s="3"/>
      <c r="E92" s="1"/>
      <c r="F92" s="17" t="str">
        <f>IF(E92="","",VLOOKUP(E92,Listas!$I$16:$J$20,2))</f>
        <v/>
      </c>
    </row>
    <row r="93" spans="1:6" ht="27.75" customHeight="1" x14ac:dyDescent="0.2">
      <c r="A93" s="3"/>
      <c r="C93" s="3"/>
      <c r="D93" s="3"/>
      <c r="E93" s="1"/>
      <c r="F93" s="17" t="str">
        <f>IF(E93="","",VLOOKUP(E93,Listas!$I$16:$J$20,2))</f>
        <v/>
      </c>
    </row>
    <row r="94" spans="1:6" ht="27.75" customHeight="1" x14ac:dyDescent="0.2">
      <c r="A94" s="3"/>
      <c r="C94" s="3"/>
      <c r="D94" s="3"/>
      <c r="E94" s="1"/>
      <c r="F94" s="17" t="str">
        <f>IF(E94="","",VLOOKUP(E94,Listas!$I$16:$J$20,2))</f>
        <v/>
      </c>
    </row>
    <row r="95" spans="1:6" ht="27.75" customHeight="1" x14ac:dyDescent="0.2">
      <c r="A95" s="3"/>
      <c r="C95" s="3"/>
      <c r="D95" s="3"/>
      <c r="E95" s="1"/>
      <c r="F95" s="17" t="str">
        <f>IF(E95="","",VLOOKUP(E95,Listas!$I$16:$J$20,2))</f>
        <v/>
      </c>
    </row>
    <row r="96" spans="1:6" ht="27.75" customHeight="1" x14ac:dyDescent="0.2">
      <c r="A96" s="3"/>
      <c r="C96" s="3"/>
      <c r="D96" s="3"/>
      <c r="E96" s="1"/>
      <c r="F96" s="17" t="str">
        <f>IF(E96="","",VLOOKUP(E96,Listas!$I$16:$J$20,2))</f>
        <v/>
      </c>
    </row>
    <row r="97" spans="1:6" ht="27.75" customHeight="1" x14ac:dyDescent="0.2">
      <c r="A97" s="3"/>
      <c r="C97" s="3"/>
      <c r="D97" s="3"/>
      <c r="E97" s="1"/>
      <c r="F97" s="17" t="str">
        <f>IF(E97="","",VLOOKUP(E97,Listas!$I$16:$J$20,2))</f>
        <v/>
      </c>
    </row>
    <row r="98" spans="1:6" ht="27.75" customHeight="1" x14ac:dyDescent="0.2">
      <c r="A98" s="3"/>
      <c r="C98" s="3"/>
      <c r="D98" s="3"/>
      <c r="E98" s="1"/>
      <c r="F98" s="17" t="str">
        <f>IF(E98="","",VLOOKUP(E98,Listas!$I$16:$J$20,2))</f>
        <v/>
      </c>
    </row>
    <row r="99" spans="1:6" ht="27.75" customHeight="1" x14ac:dyDescent="0.2">
      <c r="A99" s="3"/>
      <c r="C99" s="3"/>
      <c r="D99" s="3"/>
      <c r="E99" s="1"/>
      <c r="F99" s="17" t="str">
        <f>IF(E99="","",VLOOKUP(E99,Listas!$I$16:$J$20,2))</f>
        <v/>
      </c>
    </row>
    <row r="100" spans="1:6" ht="27.75" customHeight="1" x14ac:dyDescent="0.2">
      <c r="A100" s="3"/>
      <c r="C100" s="3"/>
      <c r="D100" s="3"/>
      <c r="E100" s="1"/>
      <c r="F100" s="17" t="str">
        <f>IF(E100="","",VLOOKUP(E100,Listas!$I$16:$J$20,2))</f>
        <v/>
      </c>
    </row>
    <row r="101" spans="1:6" ht="27.75" customHeight="1" x14ac:dyDescent="0.2">
      <c r="A101" s="3"/>
      <c r="C101" s="3"/>
      <c r="D101" s="3"/>
      <c r="E101" s="1"/>
      <c r="F101" s="17" t="str">
        <f>IF(E101="","",VLOOKUP(E101,Listas!$I$16:$J$20,2))</f>
        <v/>
      </c>
    </row>
    <row r="102" spans="1:6" ht="27.75" customHeight="1" x14ac:dyDescent="0.2">
      <c r="A102" s="3"/>
      <c r="C102" s="3"/>
      <c r="D102" s="3"/>
      <c r="E102" s="1"/>
      <c r="F102" s="17" t="str">
        <f>IF(E102="","",VLOOKUP(E102,Listas!$I$16:$J$20,2))</f>
        <v/>
      </c>
    </row>
    <row r="103" spans="1:6" ht="27.75" customHeight="1" x14ac:dyDescent="0.2">
      <c r="A103" s="3"/>
      <c r="C103" s="3"/>
      <c r="D103" s="3"/>
      <c r="E103" s="1"/>
      <c r="F103" s="17" t="str">
        <f>IF(E103="","",VLOOKUP(E103,Listas!$I$16:$J$20,2))</f>
        <v/>
      </c>
    </row>
    <row r="104" spans="1:6" ht="27.75" customHeight="1" x14ac:dyDescent="0.2">
      <c r="A104" s="3"/>
      <c r="C104" s="3"/>
      <c r="D104" s="3"/>
      <c r="E104" s="1"/>
      <c r="F104" s="17" t="str">
        <f>IF(E104="","",VLOOKUP(E104,Listas!$I$16:$J$20,2))</f>
        <v/>
      </c>
    </row>
    <row r="105" spans="1:6" ht="27.75" customHeight="1" x14ac:dyDescent="0.2">
      <c r="A105" s="3"/>
      <c r="C105" s="3"/>
      <c r="D105" s="3"/>
      <c r="E105" s="1"/>
      <c r="F105" s="17" t="str">
        <f>IF(E105="","",VLOOKUP(E105,Listas!$I$16:$J$20,2))</f>
        <v/>
      </c>
    </row>
    <row r="106" spans="1:6" ht="27.75" customHeight="1" x14ac:dyDescent="0.2">
      <c r="A106" s="3"/>
      <c r="C106" s="3"/>
      <c r="D106" s="3"/>
      <c r="E106" s="1"/>
      <c r="F106" s="17" t="str">
        <f>IF(E106="","",VLOOKUP(E106,Listas!$I$16:$J$20,2))</f>
        <v/>
      </c>
    </row>
    <row r="107" spans="1:6" ht="27.75" customHeight="1" x14ac:dyDescent="0.2">
      <c r="A107" s="3"/>
      <c r="C107" s="3"/>
      <c r="D107" s="3"/>
      <c r="E107" s="1"/>
      <c r="F107" s="17" t="str">
        <f>IF(E107="","",VLOOKUP(E107,Listas!$I$16:$J$20,2))</f>
        <v/>
      </c>
    </row>
    <row r="108" spans="1:6" ht="27.75" customHeight="1" x14ac:dyDescent="0.2">
      <c r="A108" s="3"/>
      <c r="C108" s="3"/>
      <c r="D108" s="3"/>
      <c r="E108" s="1"/>
      <c r="F108" s="17" t="str">
        <f>IF(E108="","",VLOOKUP(E108,Listas!$I$16:$J$20,2))</f>
        <v/>
      </c>
    </row>
    <row r="109" spans="1:6" ht="27.75" customHeight="1" x14ac:dyDescent="0.2">
      <c r="A109" s="3"/>
      <c r="C109" s="3"/>
      <c r="D109" s="3"/>
      <c r="E109" s="1"/>
      <c r="F109" s="17" t="str">
        <f>IF(E109="","",VLOOKUP(E109,Listas!$I$16:$J$20,2))</f>
        <v/>
      </c>
    </row>
    <row r="110" spans="1:6" ht="27.75" customHeight="1" x14ac:dyDescent="0.2">
      <c r="A110" s="3"/>
      <c r="C110" s="3"/>
      <c r="D110" s="3"/>
      <c r="E110" s="1"/>
      <c r="F110" s="17" t="str">
        <f>IF(E110="","",VLOOKUP(E110,Listas!$I$16:$J$20,2))</f>
        <v/>
      </c>
    </row>
    <row r="111" spans="1:6" ht="27.75" customHeight="1" x14ac:dyDescent="0.2">
      <c r="A111" s="3"/>
      <c r="C111" s="3"/>
      <c r="D111" s="3"/>
      <c r="E111" s="1"/>
      <c r="F111" s="17" t="str">
        <f>IF(E111="","",VLOOKUP(E111,Listas!$I$16:$J$20,2))</f>
        <v/>
      </c>
    </row>
    <row r="112" spans="1:6" ht="27.75" customHeight="1" x14ac:dyDescent="0.2">
      <c r="A112" s="3"/>
      <c r="C112" s="3"/>
      <c r="D112" s="3"/>
      <c r="E112" s="1"/>
      <c r="F112" s="17" t="str">
        <f>IF(E112="","",VLOOKUP(E112,Listas!$I$16:$J$20,2))</f>
        <v/>
      </c>
    </row>
    <row r="113" spans="1:6" ht="27.75" customHeight="1" x14ac:dyDescent="0.2">
      <c r="A113" s="3"/>
      <c r="C113" s="3"/>
      <c r="D113" s="3"/>
      <c r="E113" s="1"/>
      <c r="F113" s="17" t="str">
        <f>IF(E113="","",VLOOKUP(E113,Listas!$I$16:$J$20,2))</f>
        <v/>
      </c>
    </row>
    <row r="114" spans="1:6" ht="27.75" customHeight="1" x14ac:dyDescent="0.2">
      <c r="A114" s="3"/>
      <c r="C114" s="3"/>
      <c r="D114" s="3"/>
      <c r="E114" s="1"/>
      <c r="F114" s="17" t="str">
        <f>IF(E114="","",VLOOKUP(E114,Listas!$I$16:$J$20,2))</f>
        <v/>
      </c>
    </row>
    <row r="115" spans="1:6" ht="27.75" customHeight="1" x14ac:dyDescent="0.2">
      <c r="A115" s="3"/>
      <c r="C115" s="3"/>
      <c r="D115" s="3"/>
      <c r="E115" s="1"/>
      <c r="F115" s="17" t="str">
        <f>IF(E115="","",VLOOKUP(E115,Listas!$I$16:$J$20,2))</f>
        <v/>
      </c>
    </row>
    <row r="116" spans="1:6" ht="27.75" customHeight="1" x14ac:dyDescent="0.2">
      <c r="A116" s="3"/>
      <c r="C116" s="3"/>
      <c r="D116" s="3"/>
      <c r="E116" s="1"/>
      <c r="F116" s="17" t="str">
        <f>IF(E116="","",VLOOKUP(E116,Listas!$I$16:$J$20,2))</f>
        <v/>
      </c>
    </row>
    <row r="117" spans="1:6" ht="27.75" customHeight="1" x14ac:dyDescent="0.2">
      <c r="A117" s="3"/>
      <c r="C117" s="3"/>
      <c r="D117" s="3"/>
      <c r="E117" s="1"/>
      <c r="F117" s="17" t="str">
        <f>IF(E117="","",VLOOKUP(E117,Listas!$I$16:$J$20,2))</f>
        <v/>
      </c>
    </row>
    <row r="118" spans="1:6" ht="27.75" customHeight="1" x14ac:dyDescent="0.2">
      <c r="A118" s="3"/>
      <c r="C118" s="3"/>
      <c r="D118" s="3"/>
      <c r="E118" s="1"/>
      <c r="F118" s="17" t="str">
        <f>IF(E118="","",VLOOKUP(E118,Listas!$I$16:$J$20,2))</f>
        <v/>
      </c>
    </row>
    <row r="119" spans="1:6" ht="27.75" customHeight="1" x14ac:dyDescent="0.2">
      <c r="A119" s="3"/>
      <c r="C119" s="3"/>
      <c r="D119" s="3"/>
      <c r="E119" s="1"/>
      <c r="F119" s="17" t="str">
        <f>IF(E119="","",VLOOKUP(E119,Listas!$I$16:$J$20,2))</f>
        <v/>
      </c>
    </row>
    <row r="120" spans="1:6" ht="27.75" customHeight="1" x14ac:dyDescent="0.2">
      <c r="A120" s="3"/>
      <c r="C120" s="3"/>
      <c r="D120" s="3"/>
      <c r="E120" s="1"/>
      <c r="F120" s="17" t="str">
        <f>IF(E120="","",VLOOKUP(E120,Listas!$I$16:$J$20,2))</f>
        <v/>
      </c>
    </row>
    <row r="121" spans="1:6" ht="27.75" customHeight="1" x14ac:dyDescent="0.2">
      <c r="A121" s="3"/>
      <c r="C121" s="3"/>
      <c r="D121" s="3"/>
      <c r="E121" s="1"/>
      <c r="F121" s="17" t="str">
        <f>IF(E121="","",VLOOKUP(E121,Listas!$I$16:$J$20,2))</f>
        <v/>
      </c>
    </row>
    <row r="122" spans="1:6" ht="27.75" customHeight="1" x14ac:dyDescent="0.2">
      <c r="A122" s="3"/>
      <c r="C122" s="3"/>
      <c r="D122" s="3"/>
      <c r="E122" s="1"/>
      <c r="F122" s="17" t="str">
        <f>IF(E122="","",VLOOKUP(E122,Listas!$I$16:$J$20,2))</f>
        <v/>
      </c>
    </row>
    <row r="123" spans="1:6" ht="27.75" customHeight="1" x14ac:dyDescent="0.2">
      <c r="A123" s="3"/>
      <c r="C123" s="3"/>
      <c r="D123" s="3"/>
      <c r="E123" s="1"/>
      <c r="F123" s="17" t="str">
        <f>IF(E123="","",VLOOKUP(E123,Listas!$I$16:$J$20,2))</f>
        <v/>
      </c>
    </row>
    <row r="124" spans="1:6" ht="27.75" customHeight="1" x14ac:dyDescent="0.2">
      <c r="A124" s="3"/>
      <c r="C124" s="3"/>
      <c r="D124" s="3"/>
      <c r="E124" s="1"/>
      <c r="F124" s="17" t="str">
        <f>IF(E124="","",VLOOKUP(E124,Listas!$I$16:$J$20,2))</f>
        <v/>
      </c>
    </row>
    <row r="125" spans="1:6" ht="27.75" customHeight="1" x14ac:dyDescent="0.2">
      <c r="A125" s="3"/>
      <c r="C125" s="3"/>
      <c r="D125" s="3"/>
      <c r="E125" s="1"/>
      <c r="F125" s="17" t="str">
        <f>IF(E125="","",VLOOKUP(E125,Listas!$I$16:$J$20,2))</f>
        <v/>
      </c>
    </row>
    <row r="126" spans="1:6" ht="27.75" customHeight="1" x14ac:dyDescent="0.2">
      <c r="A126" s="3"/>
      <c r="C126" s="3"/>
      <c r="D126" s="3"/>
      <c r="E126" s="1"/>
      <c r="F126" s="17" t="str">
        <f>IF(E126="","",VLOOKUP(E126,Listas!$I$16:$J$20,2))</f>
        <v/>
      </c>
    </row>
    <row r="127" spans="1:6" ht="27.75" customHeight="1" x14ac:dyDescent="0.2">
      <c r="A127" s="3"/>
      <c r="C127" s="3"/>
      <c r="D127" s="3"/>
      <c r="E127" s="1"/>
      <c r="F127" s="17" t="str">
        <f>IF(E127="","",VLOOKUP(E127,Listas!$I$16:$J$20,2))</f>
        <v/>
      </c>
    </row>
    <row r="128" spans="1:6" ht="27.75" customHeight="1" x14ac:dyDescent="0.2">
      <c r="A128" s="3"/>
      <c r="C128" s="3"/>
      <c r="D128" s="3"/>
      <c r="E128" s="1"/>
      <c r="F128" s="17" t="str">
        <f>IF(E128="","",VLOOKUP(E128,Listas!$I$16:$J$20,2))</f>
        <v/>
      </c>
    </row>
    <row r="129" spans="1:6" ht="27.75" customHeight="1" x14ac:dyDescent="0.2">
      <c r="A129" s="3"/>
      <c r="C129" s="3"/>
      <c r="D129" s="3"/>
      <c r="E129" s="1"/>
      <c r="F129" s="17" t="str">
        <f>IF(E129="","",VLOOKUP(E129,Listas!$I$16:$J$20,2))</f>
        <v/>
      </c>
    </row>
    <row r="130" spans="1:6" ht="27.75" customHeight="1" x14ac:dyDescent="0.2">
      <c r="A130" s="3"/>
      <c r="C130" s="3"/>
      <c r="D130" s="3"/>
      <c r="E130" s="1"/>
      <c r="F130" s="17" t="str">
        <f>IF(E130="","",VLOOKUP(E130,Listas!$I$16:$J$20,2))</f>
        <v/>
      </c>
    </row>
    <row r="131" spans="1:6" ht="27.75" customHeight="1" x14ac:dyDescent="0.2">
      <c r="A131" s="3"/>
      <c r="C131" s="3"/>
      <c r="D131" s="3"/>
      <c r="E131" s="1"/>
      <c r="F131" s="17" t="str">
        <f>IF(E131="","",VLOOKUP(E131,Listas!$I$16:$J$20,2))</f>
        <v/>
      </c>
    </row>
    <row r="132" spans="1:6" ht="27.75" customHeight="1" x14ac:dyDescent="0.2">
      <c r="A132" s="3"/>
      <c r="C132" s="3"/>
      <c r="D132" s="3"/>
      <c r="E132" s="1"/>
      <c r="F132" s="17" t="str">
        <f>IF(E132="","",VLOOKUP(E132,Listas!$I$16:$J$20,2))</f>
        <v/>
      </c>
    </row>
    <row r="133" spans="1:6" ht="27.75" customHeight="1" x14ac:dyDescent="0.2">
      <c r="A133" s="3"/>
      <c r="C133" s="3"/>
      <c r="D133" s="3"/>
      <c r="E133" s="1"/>
      <c r="F133" s="17" t="str">
        <f>IF(E133="","",VLOOKUP(E133,Listas!$I$16:$J$20,2))</f>
        <v/>
      </c>
    </row>
    <row r="134" spans="1:6" ht="27.75" customHeight="1" x14ac:dyDescent="0.2">
      <c r="A134" s="3"/>
      <c r="C134" s="3"/>
      <c r="D134" s="3"/>
      <c r="E134" s="1"/>
      <c r="F134" s="17" t="str">
        <f>IF(E134="","",VLOOKUP(E134,Listas!$I$16:$J$20,2))</f>
        <v/>
      </c>
    </row>
    <row r="135" spans="1:6" ht="27.75" customHeight="1" x14ac:dyDescent="0.2">
      <c r="A135" s="3"/>
      <c r="C135" s="3"/>
      <c r="D135" s="3"/>
      <c r="E135" s="1"/>
      <c r="F135" s="17" t="str">
        <f>IF(E135="","",VLOOKUP(E135,Listas!$I$16:$J$20,2))</f>
        <v/>
      </c>
    </row>
    <row r="136" spans="1:6" ht="27.75" customHeight="1" x14ac:dyDescent="0.2">
      <c r="A136" s="3"/>
      <c r="C136" s="3"/>
      <c r="D136" s="3"/>
      <c r="E136" s="1"/>
      <c r="F136" s="17" t="str">
        <f>IF(E136="","",VLOOKUP(E136,Listas!$I$16:$J$20,2))</f>
        <v/>
      </c>
    </row>
    <row r="137" spans="1:6" ht="27.75" customHeight="1" x14ac:dyDescent="0.2">
      <c r="A137" s="3"/>
      <c r="C137" s="3"/>
      <c r="D137" s="3"/>
      <c r="E137" s="1"/>
      <c r="F137" s="17" t="str">
        <f>IF(E137="","",VLOOKUP(E137,Listas!$I$16:$J$20,2))</f>
        <v/>
      </c>
    </row>
    <row r="138" spans="1:6" ht="27.75" customHeight="1" x14ac:dyDescent="0.2">
      <c r="A138" s="3"/>
      <c r="C138" s="3"/>
      <c r="D138" s="3"/>
      <c r="E138" s="1"/>
      <c r="F138" s="17" t="str">
        <f>IF(E138="","",VLOOKUP(E138,Listas!$I$16:$J$20,2))</f>
        <v/>
      </c>
    </row>
    <row r="139" spans="1:6" ht="27.75" customHeight="1" x14ac:dyDescent="0.2">
      <c r="A139" s="3"/>
      <c r="C139" s="3"/>
      <c r="D139" s="3"/>
      <c r="E139" s="1"/>
      <c r="F139" s="17" t="str">
        <f>IF(E139="","",VLOOKUP(E139,Listas!$I$16:$J$20,2))</f>
        <v/>
      </c>
    </row>
    <row r="140" spans="1:6" ht="27.75" customHeight="1" x14ac:dyDescent="0.2">
      <c r="A140" s="3"/>
      <c r="C140" s="3"/>
      <c r="D140" s="3"/>
      <c r="E140" s="1"/>
      <c r="F140" s="17" t="str">
        <f>IF(E140="","",VLOOKUP(E140,Listas!$I$16:$J$20,2))</f>
        <v/>
      </c>
    </row>
    <row r="141" spans="1:6" ht="27.75" customHeight="1" x14ac:dyDescent="0.2">
      <c r="A141" s="3"/>
      <c r="C141" s="3"/>
      <c r="D141" s="3"/>
      <c r="E141" s="1"/>
      <c r="F141" s="17" t="str">
        <f>IF(E141="","",VLOOKUP(E141,Listas!$I$16:$J$20,2))</f>
        <v/>
      </c>
    </row>
    <row r="142" spans="1:6" ht="27.75" customHeight="1" x14ac:dyDescent="0.2">
      <c r="A142" s="3"/>
      <c r="C142" s="3"/>
      <c r="D142" s="3"/>
      <c r="E142" s="1"/>
      <c r="F142" s="17" t="str">
        <f>IF(E142="","",VLOOKUP(E142,Listas!$I$16:$J$20,2))</f>
        <v/>
      </c>
    </row>
    <row r="143" spans="1:6" ht="27.75" customHeight="1" x14ac:dyDescent="0.2">
      <c r="A143" s="3"/>
      <c r="C143" s="3"/>
      <c r="D143" s="3"/>
      <c r="E143" s="1"/>
      <c r="F143" s="17" t="str">
        <f>IF(E143="","",VLOOKUP(E143,Listas!$I$16:$J$20,2))</f>
        <v/>
      </c>
    </row>
    <row r="144" spans="1:6" ht="27.75" customHeight="1" x14ac:dyDescent="0.2">
      <c r="A144" s="3"/>
      <c r="C144" s="3"/>
      <c r="D144" s="3"/>
      <c r="E144" s="1"/>
      <c r="F144" s="17" t="str">
        <f>IF(E144="","",VLOOKUP(E144,Listas!$I$16:$J$20,2))</f>
        <v/>
      </c>
    </row>
    <row r="145" spans="1:6" ht="27.75" customHeight="1" x14ac:dyDescent="0.2">
      <c r="A145" s="3"/>
      <c r="C145" s="3"/>
      <c r="D145" s="3"/>
      <c r="E145" s="1"/>
      <c r="F145" s="17" t="str">
        <f>IF(E145="","",VLOOKUP(E145,Listas!$I$16:$J$20,2))</f>
        <v/>
      </c>
    </row>
    <row r="146" spans="1:6" ht="27.75" customHeight="1" x14ac:dyDescent="0.2">
      <c r="A146" s="3"/>
      <c r="C146" s="3"/>
      <c r="D146" s="3"/>
      <c r="E146" s="1"/>
      <c r="F146" s="17" t="str">
        <f>IF(E146="","",VLOOKUP(E146,Listas!$I$16:$J$20,2))</f>
        <v/>
      </c>
    </row>
    <row r="147" spans="1:6" ht="27.75" customHeight="1" x14ac:dyDescent="0.2">
      <c r="A147" s="3"/>
      <c r="C147" s="3"/>
      <c r="D147" s="3"/>
      <c r="E147" s="1"/>
      <c r="F147" s="17" t="str">
        <f>IF(E147="","",VLOOKUP(E147,Listas!$I$16:$J$20,2))</f>
        <v/>
      </c>
    </row>
    <row r="148" spans="1:6" ht="27.75" customHeight="1" x14ac:dyDescent="0.2">
      <c r="A148" s="3"/>
      <c r="C148" s="3"/>
      <c r="D148" s="3"/>
      <c r="E148" s="1"/>
      <c r="F148" s="17" t="str">
        <f>IF(E148="","",VLOOKUP(E148,Listas!$I$16:$J$20,2))</f>
        <v/>
      </c>
    </row>
    <row r="149" spans="1:6" ht="27.75" customHeight="1" x14ac:dyDescent="0.2">
      <c r="A149" s="3"/>
      <c r="C149" s="3"/>
      <c r="D149" s="3"/>
      <c r="E149" s="1"/>
      <c r="F149" s="17" t="str">
        <f>IF(E149="","",VLOOKUP(E149,Listas!$I$16:$J$20,2))</f>
        <v/>
      </c>
    </row>
    <row r="150" spans="1:6" ht="27.75" customHeight="1" x14ac:dyDescent="0.2">
      <c r="A150" s="3"/>
      <c r="C150" s="3"/>
      <c r="D150" s="3"/>
      <c r="E150" s="1"/>
      <c r="F150" s="17" t="str">
        <f>IF(E150="","",VLOOKUP(E150,Listas!$I$16:$J$20,2))</f>
        <v/>
      </c>
    </row>
    <row r="151" spans="1:6" ht="27.75" customHeight="1" x14ac:dyDescent="0.2">
      <c r="A151" s="3"/>
      <c r="C151" s="3"/>
      <c r="D151" s="3"/>
      <c r="E151" s="1"/>
      <c r="F151" s="17" t="str">
        <f>IF(E151="","",VLOOKUP(E151,Listas!$I$16:$J$20,2))</f>
        <v/>
      </c>
    </row>
    <row r="152" spans="1:6" ht="27.75" customHeight="1" x14ac:dyDescent="0.2">
      <c r="A152" s="3"/>
      <c r="C152" s="3"/>
      <c r="D152" s="3"/>
      <c r="E152" s="1"/>
      <c r="F152" s="17" t="str">
        <f>IF(E152="","",VLOOKUP(E152,Listas!$I$16:$J$20,2))</f>
        <v/>
      </c>
    </row>
    <row r="153" spans="1:6" ht="27.75" customHeight="1" x14ac:dyDescent="0.2">
      <c r="A153" s="3"/>
      <c r="C153" s="3"/>
      <c r="D153" s="3"/>
      <c r="E153" s="1"/>
      <c r="F153" s="17" t="str">
        <f>IF(E153="","",VLOOKUP(E153,Listas!$I$16:$J$20,2))</f>
        <v/>
      </c>
    </row>
    <row r="154" spans="1:6" ht="27.75" customHeight="1" x14ac:dyDescent="0.2">
      <c r="A154" s="3"/>
      <c r="C154" s="3"/>
      <c r="D154" s="3"/>
      <c r="E154" s="1"/>
      <c r="F154" s="17" t="str">
        <f>IF(E154="","",VLOOKUP(E154,Listas!$I$16:$J$20,2))</f>
        <v/>
      </c>
    </row>
    <row r="155" spans="1:6" ht="27.75" customHeight="1" x14ac:dyDescent="0.2">
      <c r="A155" s="3"/>
      <c r="C155" s="3"/>
      <c r="D155" s="3"/>
      <c r="E155" s="1"/>
      <c r="F155" s="17" t="str">
        <f>IF(E155="","",VLOOKUP(E155,Listas!$I$16:$J$20,2))</f>
        <v/>
      </c>
    </row>
    <row r="156" spans="1:6" ht="27.75" customHeight="1" x14ac:dyDescent="0.2">
      <c r="A156" s="3"/>
      <c r="C156" s="3"/>
      <c r="D156" s="3"/>
      <c r="E156" s="1"/>
      <c r="F156" s="17" t="str">
        <f>IF(E156="","",VLOOKUP(E156,Listas!$I$16:$J$20,2))</f>
        <v/>
      </c>
    </row>
    <row r="157" spans="1:6" ht="27.75" customHeight="1" x14ac:dyDescent="0.2">
      <c r="A157" s="3"/>
      <c r="C157" s="3"/>
      <c r="D157" s="3"/>
      <c r="E157" s="1"/>
      <c r="F157" s="17" t="str">
        <f>IF(E157="","",VLOOKUP(E157,Listas!$I$16:$J$20,2))</f>
        <v/>
      </c>
    </row>
    <row r="158" spans="1:6" ht="27.75" customHeight="1" x14ac:dyDescent="0.2">
      <c r="A158" s="3"/>
      <c r="C158" s="3"/>
      <c r="D158" s="3"/>
      <c r="E158" s="1"/>
      <c r="F158" s="17" t="str">
        <f>IF(E158="","",VLOOKUP(E158,Listas!$I$16:$J$20,2))</f>
        <v/>
      </c>
    </row>
    <row r="159" spans="1:6" ht="27.75" customHeight="1" x14ac:dyDescent="0.2">
      <c r="A159" s="3"/>
      <c r="C159" s="3"/>
      <c r="D159" s="3"/>
      <c r="E159" s="1"/>
      <c r="F159" s="17" t="str">
        <f>IF(E159="","",VLOOKUP(E159,Listas!$I$16:$J$20,2))</f>
        <v/>
      </c>
    </row>
    <row r="160" spans="1:6" ht="27.75" customHeight="1" x14ac:dyDescent="0.2">
      <c r="A160" s="3"/>
      <c r="C160" s="3"/>
      <c r="D160" s="3"/>
      <c r="E160" s="1"/>
      <c r="F160" s="17" t="str">
        <f>IF(E160="","",VLOOKUP(E160,Listas!$I$16:$J$20,2))</f>
        <v/>
      </c>
    </row>
    <row r="161" spans="1:6" ht="27.75" customHeight="1" x14ac:dyDescent="0.2">
      <c r="A161" s="3"/>
      <c r="C161" s="3"/>
      <c r="D161" s="3"/>
      <c r="E161" s="1"/>
      <c r="F161" s="17" t="str">
        <f>IF(E161="","",VLOOKUP(E161,Listas!$I$16:$J$20,2))</f>
        <v/>
      </c>
    </row>
    <row r="162" spans="1:6" ht="27.75" customHeight="1" x14ac:dyDescent="0.2">
      <c r="A162" s="3"/>
      <c r="C162" s="3"/>
      <c r="D162" s="3"/>
      <c r="E162" s="1"/>
      <c r="F162" s="17" t="str">
        <f>IF(E162="","",VLOOKUP(E162,Listas!$I$16:$J$20,2))</f>
        <v/>
      </c>
    </row>
    <row r="163" spans="1:6" ht="27.75" customHeight="1" x14ac:dyDescent="0.2">
      <c r="A163" s="3"/>
      <c r="C163" s="3"/>
      <c r="D163" s="3"/>
      <c r="E163" s="1"/>
      <c r="F163" s="17" t="str">
        <f>IF(E163="","",VLOOKUP(E163,Listas!$I$16:$J$20,2))</f>
        <v/>
      </c>
    </row>
    <row r="164" spans="1:6" ht="27.75" customHeight="1" x14ac:dyDescent="0.2">
      <c r="A164" s="3"/>
      <c r="C164" s="3"/>
      <c r="D164" s="3"/>
      <c r="E164" s="1"/>
      <c r="F164" s="17" t="str">
        <f>IF(E164="","",VLOOKUP(E164,Listas!$I$16:$J$20,2))</f>
        <v/>
      </c>
    </row>
    <row r="165" spans="1:6" ht="27.75" customHeight="1" x14ac:dyDescent="0.2">
      <c r="A165" s="3"/>
      <c r="C165" s="3"/>
      <c r="D165" s="3"/>
      <c r="E165" s="1"/>
      <c r="F165" s="17" t="str">
        <f>IF(E165="","",VLOOKUP(E165,Listas!$I$16:$J$20,2))</f>
        <v/>
      </c>
    </row>
    <row r="166" spans="1:6" ht="27.75" customHeight="1" x14ac:dyDescent="0.2">
      <c r="A166" s="3"/>
      <c r="C166" s="3"/>
      <c r="D166" s="3"/>
      <c r="E166" s="1"/>
      <c r="F166" s="17" t="str">
        <f>IF(E166="","",VLOOKUP(E166,Listas!$I$16:$J$20,2))</f>
        <v/>
      </c>
    </row>
    <row r="167" spans="1:6" ht="27.75" customHeight="1" x14ac:dyDescent="0.2">
      <c r="A167" s="3"/>
      <c r="C167" s="3"/>
      <c r="D167" s="3"/>
      <c r="E167" s="1"/>
      <c r="F167" s="17" t="str">
        <f>IF(E167="","",VLOOKUP(E167,Listas!$I$16:$J$20,2))</f>
        <v/>
      </c>
    </row>
    <row r="168" spans="1:6" ht="27.75" customHeight="1" x14ac:dyDescent="0.2">
      <c r="A168" s="3"/>
      <c r="C168" s="3"/>
      <c r="D168" s="3"/>
      <c r="E168" s="1"/>
      <c r="F168" s="17" t="str">
        <f>IF(E168="","",VLOOKUP(E168,Listas!$I$16:$J$20,2))</f>
        <v/>
      </c>
    </row>
    <row r="169" spans="1:6" ht="27.75" customHeight="1" x14ac:dyDescent="0.2">
      <c r="A169" s="3"/>
      <c r="C169" s="3"/>
      <c r="D169" s="3"/>
      <c r="E169" s="1"/>
      <c r="F169" s="17" t="str">
        <f>IF(E169="","",VLOOKUP(E169,Listas!$I$16:$J$20,2))</f>
        <v/>
      </c>
    </row>
    <row r="170" spans="1:6" ht="27.75" customHeight="1" x14ac:dyDescent="0.2">
      <c r="A170" s="3"/>
      <c r="C170" s="3"/>
      <c r="D170" s="3"/>
      <c r="E170" s="1"/>
      <c r="F170" s="17" t="str">
        <f>IF(E170="","",VLOOKUP(E170,Listas!$I$16:$J$20,2))</f>
        <v/>
      </c>
    </row>
    <row r="171" spans="1:6" ht="27.75" customHeight="1" x14ac:dyDescent="0.2">
      <c r="A171" s="3"/>
      <c r="C171" s="3"/>
      <c r="D171" s="3"/>
      <c r="E171" s="1"/>
      <c r="F171" s="17" t="str">
        <f>IF(E171="","",VLOOKUP(E171,Listas!$I$16:$J$20,2))</f>
        <v/>
      </c>
    </row>
    <row r="172" spans="1:6" ht="27.75" customHeight="1" x14ac:dyDescent="0.2">
      <c r="A172" s="3"/>
      <c r="C172" s="3"/>
      <c r="D172" s="3"/>
      <c r="E172" s="1"/>
      <c r="F172" s="17" t="str">
        <f>IF(E172="","",VLOOKUP(E172,Listas!$I$16:$J$20,2))</f>
        <v/>
      </c>
    </row>
    <row r="173" spans="1:6" ht="27.75" customHeight="1" x14ac:dyDescent="0.2">
      <c r="A173" s="3"/>
      <c r="C173" s="3"/>
      <c r="D173" s="3"/>
      <c r="E173" s="1"/>
      <c r="F173" s="17" t="str">
        <f>IF(E173="","",VLOOKUP(E173,Listas!$I$16:$J$20,2))</f>
        <v/>
      </c>
    </row>
    <row r="174" spans="1:6" ht="27.75" customHeight="1" x14ac:dyDescent="0.2">
      <c r="A174" s="3"/>
      <c r="C174" s="3"/>
      <c r="D174" s="3"/>
      <c r="E174" s="1"/>
      <c r="F174" s="17" t="str">
        <f>IF(E174="","",VLOOKUP(E174,Listas!$I$16:$J$20,2))</f>
        <v/>
      </c>
    </row>
    <row r="175" spans="1:6" ht="27.75" customHeight="1" x14ac:dyDescent="0.2">
      <c r="A175" s="3"/>
      <c r="C175" s="3"/>
      <c r="D175" s="3"/>
      <c r="E175" s="1"/>
      <c r="F175" s="17" t="str">
        <f>IF(E175="","",VLOOKUP(E175,Listas!$I$16:$J$20,2))</f>
        <v/>
      </c>
    </row>
    <row r="176" spans="1:6" ht="27.75" customHeight="1" x14ac:dyDescent="0.2">
      <c r="A176" s="3"/>
      <c r="C176" s="3"/>
      <c r="D176" s="3"/>
      <c r="E176" s="1"/>
      <c r="F176" s="17" t="str">
        <f>IF(E176="","",VLOOKUP(E176,Listas!$I$16:$J$20,2))</f>
        <v/>
      </c>
    </row>
    <row r="177" spans="1:6" ht="27.75" customHeight="1" x14ac:dyDescent="0.2">
      <c r="A177" s="3"/>
      <c r="C177" s="3"/>
      <c r="D177" s="3"/>
      <c r="E177" s="1"/>
      <c r="F177" s="17" t="str">
        <f>IF(E177="","",VLOOKUP(E177,Listas!$I$16:$J$20,2))</f>
        <v/>
      </c>
    </row>
    <row r="178" spans="1:6" ht="27.75" customHeight="1" x14ac:dyDescent="0.2">
      <c r="A178" s="3"/>
      <c r="C178" s="3"/>
      <c r="D178" s="3"/>
      <c r="E178" s="1"/>
      <c r="F178" s="17" t="str">
        <f>IF(E178="","",VLOOKUP(E178,Listas!$I$16:$J$20,2))</f>
        <v/>
      </c>
    </row>
    <row r="179" spans="1:6" ht="27.75" customHeight="1" x14ac:dyDescent="0.2">
      <c r="A179" s="3"/>
      <c r="C179" s="3"/>
      <c r="D179" s="3"/>
      <c r="E179" s="1"/>
      <c r="F179" s="17" t="str">
        <f>IF(E179="","",VLOOKUP(E179,Listas!$I$16:$J$20,2))</f>
        <v/>
      </c>
    </row>
    <row r="180" spans="1:6" ht="27.75" customHeight="1" x14ac:dyDescent="0.2">
      <c r="A180" s="3"/>
      <c r="C180" s="3"/>
      <c r="D180" s="3"/>
      <c r="E180" s="1"/>
      <c r="F180" s="17" t="str">
        <f>IF(E180="","",VLOOKUP(E180,Listas!$I$16:$J$20,2))</f>
        <v/>
      </c>
    </row>
    <row r="181" spans="1:6" ht="27.75" customHeight="1" x14ac:dyDescent="0.2">
      <c r="A181" s="3"/>
      <c r="C181" s="3"/>
      <c r="D181" s="3"/>
      <c r="E181" s="1"/>
      <c r="F181" s="17" t="str">
        <f>IF(E181="","",VLOOKUP(E181,Listas!$I$16:$J$20,2))</f>
        <v/>
      </c>
    </row>
    <row r="182" spans="1:6" ht="27.75" customHeight="1" x14ac:dyDescent="0.2">
      <c r="A182" s="3"/>
      <c r="C182" s="3"/>
      <c r="D182" s="3"/>
      <c r="E182" s="1"/>
      <c r="F182" s="17" t="str">
        <f>IF(E182="","",VLOOKUP(E182,Listas!$I$16:$J$20,2))</f>
        <v/>
      </c>
    </row>
    <row r="183" spans="1:6" ht="27.75" customHeight="1" x14ac:dyDescent="0.2">
      <c r="A183" s="3"/>
      <c r="C183" s="3"/>
      <c r="D183" s="3"/>
      <c r="E183" s="1"/>
      <c r="F183" s="17" t="str">
        <f>IF(E183="","",VLOOKUP(E183,Listas!$I$16:$J$20,2))</f>
        <v/>
      </c>
    </row>
    <row r="184" spans="1:6" ht="27.75" customHeight="1" x14ac:dyDescent="0.2">
      <c r="A184" s="3"/>
      <c r="C184" s="3"/>
      <c r="D184" s="3"/>
      <c r="E184" s="1"/>
      <c r="F184" s="17" t="str">
        <f>IF(E184="","",VLOOKUP(E184,Listas!$I$16:$J$20,2))</f>
        <v/>
      </c>
    </row>
    <row r="185" spans="1:6" ht="27.75" customHeight="1" x14ac:dyDescent="0.2">
      <c r="A185" s="3"/>
      <c r="C185" s="3"/>
      <c r="D185" s="3"/>
      <c r="E185" s="1"/>
      <c r="F185" s="17" t="str">
        <f>IF(E185="","",VLOOKUP(E185,Listas!$I$16:$J$20,2))</f>
        <v/>
      </c>
    </row>
    <row r="186" spans="1:6" ht="27.75" customHeight="1" x14ac:dyDescent="0.2">
      <c r="A186" s="3"/>
      <c r="C186" s="3"/>
      <c r="D186" s="3"/>
      <c r="E186" s="1"/>
      <c r="F186" s="17" t="str">
        <f>IF(E186="","",VLOOKUP(E186,Listas!$I$16:$J$20,2))</f>
        <v/>
      </c>
    </row>
    <row r="187" spans="1:6" ht="27.75" customHeight="1" x14ac:dyDescent="0.2">
      <c r="A187" s="3"/>
      <c r="C187" s="3"/>
      <c r="D187" s="3"/>
      <c r="E187" s="1"/>
      <c r="F187" s="17" t="str">
        <f>IF(E187="","",VLOOKUP(E187,Listas!$I$16:$J$20,2))</f>
        <v/>
      </c>
    </row>
    <row r="188" spans="1:6" ht="27.75" customHeight="1" x14ac:dyDescent="0.2">
      <c r="A188" s="3"/>
      <c r="C188" s="3"/>
      <c r="D188" s="3"/>
      <c r="E188" s="1"/>
      <c r="F188" s="17" t="str">
        <f>IF(E188="","",VLOOKUP(E188,Listas!$I$16:$J$20,2))</f>
        <v/>
      </c>
    </row>
    <row r="189" spans="1:6" ht="27.75" customHeight="1" x14ac:dyDescent="0.2">
      <c r="A189" s="3"/>
      <c r="C189" s="3"/>
      <c r="D189" s="3"/>
      <c r="E189" s="1"/>
      <c r="F189" s="17" t="str">
        <f>IF(E189="","",VLOOKUP(E189,Listas!$I$16:$J$20,2))</f>
        <v/>
      </c>
    </row>
    <row r="190" spans="1:6" ht="27.75" customHeight="1" x14ac:dyDescent="0.2">
      <c r="A190" s="3"/>
      <c r="C190" s="3"/>
      <c r="D190" s="3"/>
      <c r="E190" s="1"/>
      <c r="F190" s="17" t="str">
        <f>IF(E190="","",VLOOKUP(E190,Listas!$I$16:$J$20,2))</f>
        <v/>
      </c>
    </row>
    <row r="191" spans="1:6" ht="27.75" customHeight="1" x14ac:dyDescent="0.2">
      <c r="A191" s="3"/>
      <c r="C191" s="3"/>
      <c r="D191" s="3"/>
      <c r="E191" s="1"/>
      <c r="F191" s="17" t="str">
        <f>IF(E191="","",VLOOKUP(E191,Listas!$I$16:$J$20,2))</f>
        <v/>
      </c>
    </row>
    <row r="192" spans="1:6" ht="27.75" customHeight="1" x14ac:dyDescent="0.2">
      <c r="A192" s="3"/>
      <c r="C192" s="3"/>
      <c r="D192" s="3"/>
      <c r="E192" s="1"/>
      <c r="F192" s="17" t="str">
        <f>IF(E192="","",VLOOKUP(E192,Listas!$I$16:$J$20,2))</f>
        <v/>
      </c>
    </row>
    <row r="193" spans="1:6" ht="27.75" customHeight="1" x14ac:dyDescent="0.2">
      <c r="A193" s="3"/>
      <c r="C193" s="3"/>
      <c r="D193" s="3"/>
      <c r="E193" s="1"/>
      <c r="F193" s="17" t="str">
        <f>IF(E193="","",VLOOKUP(E193,Listas!$I$16:$J$20,2))</f>
        <v/>
      </c>
    </row>
    <row r="194" spans="1:6" ht="27.75" customHeight="1" x14ac:dyDescent="0.2">
      <c r="A194" s="3"/>
      <c r="C194" s="3"/>
      <c r="D194" s="3"/>
      <c r="E194" s="1"/>
      <c r="F194" s="17" t="str">
        <f>IF(E194="","",VLOOKUP(E194,Listas!$I$16:$J$20,2))</f>
        <v/>
      </c>
    </row>
    <row r="195" spans="1:6" ht="27.75" customHeight="1" x14ac:dyDescent="0.2">
      <c r="A195" s="3"/>
      <c r="C195" s="3"/>
      <c r="D195" s="3"/>
      <c r="E195" s="1"/>
      <c r="F195" s="17" t="str">
        <f>IF(E195="","",VLOOKUP(E195,Listas!$I$16:$J$20,2))</f>
        <v/>
      </c>
    </row>
    <row r="196" spans="1:6" ht="27.75" customHeight="1" x14ac:dyDescent="0.2">
      <c r="A196" s="3"/>
      <c r="C196" s="3"/>
      <c r="D196" s="3"/>
      <c r="E196" s="1"/>
      <c r="F196" s="17" t="str">
        <f>IF(E196="","",VLOOKUP(E196,Listas!$I$16:$J$20,2))</f>
        <v/>
      </c>
    </row>
    <row r="197" spans="1:6" ht="27.75" customHeight="1" x14ac:dyDescent="0.2">
      <c r="A197" s="3"/>
      <c r="C197" s="3"/>
      <c r="D197" s="3"/>
      <c r="E197" s="1"/>
      <c r="F197" s="17" t="str">
        <f>IF(E197="","",VLOOKUP(E197,Listas!$I$16:$J$20,2))</f>
        <v/>
      </c>
    </row>
    <row r="198" spans="1:6" ht="27.75" customHeight="1" x14ac:dyDescent="0.2">
      <c r="A198" s="3"/>
      <c r="C198" s="3"/>
      <c r="D198" s="3"/>
      <c r="E198" s="1"/>
      <c r="F198" s="17" t="str">
        <f>IF(E198="","",VLOOKUP(E198,Listas!$I$16:$J$20,2))</f>
        <v/>
      </c>
    </row>
    <row r="199" spans="1:6" ht="27.75" customHeight="1" x14ac:dyDescent="0.2">
      <c r="A199" s="3"/>
      <c r="C199" s="3"/>
      <c r="D199" s="3"/>
      <c r="E199" s="1"/>
      <c r="F199" s="17" t="str">
        <f>IF(E199="","",VLOOKUP(E199,Listas!$I$16:$J$20,2))</f>
        <v/>
      </c>
    </row>
    <row r="200" spans="1:6" ht="27.75" customHeight="1" x14ac:dyDescent="0.2">
      <c r="A200" s="3"/>
      <c r="C200" s="3"/>
      <c r="D200" s="3"/>
      <c r="E200" s="1"/>
      <c r="F200" s="17" t="str">
        <f>IF(E200="","",VLOOKUP(E200,Listas!$I$16:$J$20,2))</f>
        <v/>
      </c>
    </row>
    <row r="201" spans="1:6" ht="27.75" customHeight="1" x14ac:dyDescent="0.2">
      <c r="A201" s="3"/>
      <c r="C201" s="3"/>
      <c r="D201" s="3"/>
      <c r="E201" s="1"/>
      <c r="F201" s="17" t="str">
        <f>IF(E201="","",VLOOKUP(E201,Listas!$I$16:$J$20,2))</f>
        <v/>
      </c>
    </row>
    <row r="202" spans="1:6" ht="27.75" customHeight="1" x14ac:dyDescent="0.2">
      <c r="A202" s="3"/>
      <c r="C202" s="3"/>
      <c r="D202" s="3"/>
      <c r="E202" s="1"/>
      <c r="F202" s="17" t="str">
        <f>IF(E202="","",VLOOKUP(E202,Listas!$I$16:$J$20,2))</f>
        <v/>
      </c>
    </row>
    <row r="203" spans="1:6" ht="27.75" customHeight="1" x14ac:dyDescent="0.2">
      <c r="A203" s="3"/>
      <c r="C203" s="3"/>
      <c r="D203" s="3"/>
      <c r="E203" s="1"/>
      <c r="F203" s="17" t="str">
        <f>IF(E203="","",VLOOKUP(E203,Listas!$I$16:$J$20,2))</f>
        <v/>
      </c>
    </row>
    <row r="204" spans="1:6" ht="27.75" customHeight="1" x14ac:dyDescent="0.2">
      <c r="A204" s="3"/>
      <c r="C204" s="3"/>
      <c r="D204" s="3"/>
      <c r="E204" s="1"/>
      <c r="F204" s="17" t="str">
        <f>IF(E204="","",VLOOKUP(E204,Listas!$I$16:$J$20,2))</f>
        <v/>
      </c>
    </row>
    <row r="205" spans="1:6" ht="27.75" customHeight="1" x14ac:dyDescent="0.2">
      <c r="A205" s="3"/>
      <c r="C205" s="3"/>
      <c r="D205" s="3"/>
      <c r="E205" s="1"/>
      <c r="F205" s="17" t="str">
        <f>IF(E205="","",VLOOKUP(E205,Listas!$I$16:$J$20,2))</f>
        <v/>
      </c>
    </row>
    <row r="206" spans="1:6" ht="27.75" customHeight="1" x14ac:dyDescent="0.2">
      <c r="A206" s="3"/>
      <c r="C206" s="3"/>
      <c r="D206" s="3"/>
      <c r="E206" s="1"/>
      <c r="F206" s="17" t="str">
        <f>IF(E206="","",VLOOKUP(E206,Listas!$I$16:$J$20,2))</f>
        <v/>
      </c>
    </row>
    <row r="207" spans="1:6" ht="27.75" customHeight="1" x14ac:dyDescent="0.2">
      <c r="A207" s="3"/>
      <c r="C207" s="3"/>
      <c r="D207" s="3"/>
      <c r="E207" s="1"/>
      <c r="F207" s="17" t="str">
        <f>IF(E207="","",VLOOKUP(E207,Listas!$I$16:$J$20,2))</f>
        <v/>
      </c>
    </row>
    <row r="208" spans="1:6" ht="27.75" customHeight="1" x14ac:dyDescent="0.2">
      <c r="A208" s="3"/>
      <c r="C208" s="3"/>
      <c r="D208" s="3"/>
      <c r="E208" s="1"/>
      <c r="F208" s="17" t="str">
        <f>IF(E208="","",VLOOKUP(E208,Listas!$I$16:$J$20,2))</f>
        <v/>
      </c>
    </row>
    <row r="209" spans="1:6" ht="27.75" customHeight="1" x14ac:dyDescent="0.2">
      <c r="A209" s="3"/>
      <c r="C209" s="3"/>
      <c r="D209" s="3"/>
      <c r="E209" s="1"/>
      <c r="F209" s="17" t="str">
        <f>IF(E209="","",VLOOKUP(E209,Listas!$I$16:$J$20,2))</f>
        <v/>
      </c>
    </row>
    <row r="210" spans="1:6" ht="27.75" customHeight="1" x14ac:dyDescent="0.2">
      <c r="A210" s="3"/>
      <c r="C210" s="3"/>
      <c r="D210" s="3"/>
      <c r="E210" s="1"/>
      <c r="F210" s="17" t="str">
        <f>IF(E210="","",VLOOKUP(E210,Listas!$I$16:$J$20,2))</f>
        <v/>
      </c>
    </row>
    <row r="211" spans="1:6" ht="27.75" customHeight="1" x14ac:dyDescent="0.2">
      <c r="A211" s="3"/>
      <c r="C211" s="3"/>
      <c r="D211" s="3"/>
      <c r="E211" s="1"/>
      <c r="F211" s="17" t="str">
        <f>IF(E211="","",VLOOKUP(E211,Listas!$I$16:$J$20,2))</f>
        <v/>
      </c>
    </row>
    <row r="212" spans="1:6" ht="27.75" customHeight="1" x14ac:dyDescent="0.2">
      <c r="A212" s="3"/>
      <c r="C212" s="3"/>
      <c r="D212" s="3"/>
      <c r="E212" s="1"/>
      <c r="F212" s="17" t="str">
        <f>IF(E212="","",VLOOKUP(E212,Listas!$I$16:$J$20,2))</f>
        <v/>
      </c>
    </row>
    <row r="213" spans="1:6" ht="27.75" customHeight="1" x14ac:dyDescent="0.2">
      <c r="A213" s="3"/>
      <c r="C213" s="3"/>
      <c r="D213" s="3"/>
      <c r="E213" s="1"/>
      <c r="F213" s="17" t="str">
        <f>IF(E213="","",VLOOKUP(E213,Listas!$I$16:$J$20,2))</f>
        <v/>
      </c>
    </row>
    <row r="214" spans="1:6" ht="27.75" customHeight="1" x14ac:dyDescent="0.2">
      <c r="A214" s="3"/>
      <c r="C214" s="3"/>
      <c r="D214" s="3"/>
      <c r="E214" s="1"/>
      <c r="F214" s="17" t="str">
        <f>IF(E214="","",VLOOKUP(E214,Listas!$I$16:$J$20,2))</f>
        <v/>
      </c>
    </row>
    <row r="215" spans="1:6" ht="27.75" customHeight="1" x14ac:dyDescent="0.2">
      <c r="A215" s="3"/>
      <c r="C215" s="3"/>
      <c r="D215" s="3"/>
      <c r="E215" s="1"/>
      <c r="F215" s="17" t="str">
        <f>IF(E215="","",VLOOKUP(E215,Listas!$I$16:$J$20,2))</f>
        <v/>
      </c>
    </row>
    <row r="216" spans="1:6" ht="27.75" customHeight="1" x14ac:dyDescent="0.2">
      <c r="A216" s="3"/>
      <c r="C216" s="3"/>
      <c r="D216" s="3"/>
      <c r="E216" s="1"/>
      <c r="F216" s="17" t="str">
        <f>IF(E216="","",VLOOKUP(E216,Listas!$I$16:$J$20,2))</f>
        <v/>
      </c>
    </row>
    <row r="217" spans="1:6" ht="27.75" customHeight="1" x14ac:dyDescent="0.2">
      <c r="A217" s="3"/>
      <c r="C217" s="3"/>
      <c r="D217" s="3"/>
      <c r="E217" s="1"/>
      <c r="F217" s="17" t="str">
        <f>IF(E217="","",VLOOKUP(E217,Listas!$I$16:$J$20,2))</f>
        <v/>
      </c>
    </row>
    <row r="218" spans="1:6" ht="27.75" customHeight="1" x14ac:dyDescent="0.2">
      <c r="A218" s="3"/>
      <c r="C218" s="3"/>
      <c r="D218" s="3"/>
      <c r="E218" s="1"/>
      <c r="F218" s="17" t="str">
        <f>IF(E218="","",VLOOKUP(E218,Listas!$I$16:$J$20,2))</f>
        <v/>
      </c>
    </row>
    <row r="219" spans="1:6" ht="27.75" customHeight="1" x14ac:dyDescent="0.2">
      <c r="A219" s="3"/>
      <c r="C219" s="3"/>
      <c r="D219" s="3"/>
      <c r="E219" s="1"/>
      <c r="F219" s="17" t="str">
        <f>IF(E219="","",VLOOKUP(E219,Listas!$I$16:$J$20,2))</f>
        <v/>
      </c>
    </row>
    <row r="220" spans="1:6" ht="27.75" customHeight="1" x14ac:dyDescent="0.2">
      <c r="A220" s="3"/>
      <c r="C220" s="3"/>
      <c r="D220" s="3"/>
      <c r="E220" s="1"/>
      <c r="F220" s="17" t="str">
        <f>IF(E220="","",VLOOKUP(E220,Listas!$I$16:$J$20,2))</f>
        <v/>
      </c>
    </row>
    <row r="221" spans="1:6" ht="27.75" customHeight="1" x14ac:dyDescent="0.2">
      <c r="A221" s="3"/>
      <c r="C221" s="3"/>
      <c r="D221" s="3"/>
      <c r="E221" s="1"/>
      <c r="F221" s="17" t="str">
        <f>IF(E221="","",VLOOKUP(E221,Listas!$I$16:$J$20,2))</f>
        <v/>
      </c>
    </row>
    <row r="222" spans="1:6" ht="27.75" customHeight="1" x14ac:dyDescent="0.2">
      <c r="A222" s="3"/>
      <c r="C222" s="3"/>
      <c r="D222" s="3"/>
      <c r="E222" s="1"/>
      <c r="F222" s="17" t="str">
        <f>IF(E222="","",VLOOKUP(E222,Listas!$I$16:$J$20,2))</f>
        <v/>
      </c>
    </row>
    <row r="223" spans="1:6" ht="27.75" customHeight="1" x14ac:dyDescent="0.2">
      <c r="A223" s="3"/>
      <c r="C223" s="3"/>
      <c r="D223" s="3"/>
      <c r="E223" s="1"/>
      <c r="F223" s="17" t="str">
        <f>IF(E223="","",VLOOKUP(E223,Listas!$I$16:$J$20,2))</f>
        <v/>
      </c>
    </row>
    <row r="224" spans="1:6" ht="27.75" customHeight="1" x14ac:dyDescent="0.2">
      <c r="A224" s="3"/>
      <c r="C224" s="3"/>
      <c r="D224" s="3"/>
      <c r="E224" s="1"/>
      <c r="F224" s="17" t="str">
        <f>IF(E224="","",VLOOKUP(E224,Listas!$I$16:$J$20,2))</f>
        <v/>
      </c>
    </row>
    <row r="225" spans="1:6" ht="27.75" customHeight="1" x14ac:dyDescent="0.2">
      <c r="A225" s="3"/>
      <c r="C225" s="3"/>
      <c r="D225" s="3"/>
      <c r="E225" s="1"/>
      <c r="F225" s="17" t="str">
        <f>IF(E225="","",VLOOKUP(E225,Listas!$I$16:$J$20,2))</f>
        <v/>
      </c>
    </row>
    <row r="226" spans="1:6" ht="27.75" customHeight="1" x14ac:dyDescent="0.2">
      <c r="A226" s="3"/>
      <c r="C226" s="3"/>
      <c r="D226" s="3"/>
      <c r="E226" s="1"/>
      <c r="F226" s="17" t="str">
        <f>IF(E226="","",VLOOKUP(E226,Listas!$I$16:$J$20,2))</f>
        <v/>
      </c>
    </row>
    <row r="227" spans="1:6" ht="27.75" customHeight="1" x14ac:dyDescent="0.2">
      <c r="A227" s="3"/>
      <c r="C227" s="3"/>
      <c r="D227" s="3"/>
      <c r="E227" s="1"/>
      <c r="F227" s="17" t="str">
        <f>IF(E227="","",VLOOKUP(E227,Listas!$I$16:$J$20,2))</f>
        <v/>
      </c>
    </row>
    <row r="228" spans="1:6" ht="27.75" customHeight="1" x14ac:dyDescent="0.2">
      <c r="A228" s="3"/>
      <c r="C228" s="3"/>
      <c r="D228" s="3"/>
      <c r="E228" s="1"/>
      <c r="F228" s="17" t="str">
        <f>IF(E228="","",VLOOKUP(E228,Listas!$I$16:$J$20,2))</f>
        <v/>
      </c>
    </row>
    <row r="229" spans="1:6" ht="27.75" customHeight="1" x14ac:dyDescent="0.2">
      <c r="A229" s="3"/>
      <c r="C229" s="3"/>
      <c r="D229" s="3"/>
      <c r="E229" s="1"/>
      <c r="F229" s="17" t="str">
        <f>IF(E229="","",VLOOKUP(E229,Listas!$I$16:$J$20,2))</f>
        <v/>
      </c>
    </row>
    <row r="230" spans="1:6" ht="27.75" customHeight="1" x14ac:dyDescent="0.2">
      <c r="A230" s="3"/>
      <c r="C230" s="3"/>
      <c r="D230" s="3"/>
      <c r="E230" s="1"/>
      <c r="F230" s="17" t="str">
        <f>IF(E230="","",VLOOKUP(E230,Listas!$I$16:$J$20,2))</f>
        <v/>
      </c>
    </row>
    <row r="231" spans="1:6" ht="27.75" customHeight="1" x14ac:dyDescent="0.2">
      <c r="A231" s="3"/>
      <c r="C231" s="3"/>
      <c r="D231" s="3"/>
      <c r="E231" s="1"/>
      <c r="F231" s="17" t="str">
        <f>IF(E231="","",VLOOKUP(E231,Listas!$I$16:$J$20,2))</f>
        <v/>
      </c>
    </row>
    <row r="232" spans="1:6" ht="27.75" customHeight="1" x14ac:dyDescent="0.2">
      <c r="A232" s="3"/>
      <c r="C232" s="3"/>
      <c r="D232" s="3"/>
      <c r="E232" s="1"/>
      <c r="F232" s="17" t="str">
        <f>IF(E232="","",VLOOKUP(E232,Listas!$I$16:$J$20,2))</f>
        <v/>
      </c>
    </row>
    <row r="233" spans="1:6" ht="27.75" customHeight="1" x14ac:dyDescent="0.2">
      <c r="A233" s="3"/>
      <c r="C233" s="3"/>
      <c r="D233" s="3"/>
      <c r="E233" s="1"/>
      <c r="F233" s="17" t="str">
        <f>IF(E233="","",VLOOKUP(E233,Listas!$I$16:$J$20,2))</f>
        <v/>
      </c>
    </row>
    <row r="234" spans="1:6" ht="27.75" customHeight="1" x14ac:dyDescent="0.2">
      <c r="A234" s="3"/>
      <c r="C234" s="3"/>
      <c r="D234" s="3"/>
      <c r="E234" s="1"/>
      <c r="F234" s="17" t="str">
        <f>IF(E234="","",VLOOKUP(E234,Listas!$I$16:$J$20,2))</f>
        <v/>
      </c>
    </row>
    <row r="235" spans="1:6" ht="27.75" customHeight="1" x14ac:dyDescent="0.2">
      <c r="A235" s="3"/>
      <c r="C235" s="3"/>
      <c r="D235" s="3"/>
      <c r="E235" s="1"/>
      <c r="F235" s="17" t="str">
        <f>IF(E235="","",VLOOKUP(E235,Listas!$I$16:$J$20,2))</f>
        <v/>
      </c>
    </row>
    <row r="236" spans="1:6" ht="27.75" customHeight="1" x14ac:dyDescent="0.2">
      <c r="A236" s="3"/>
      <c r="C236" s="3"/>
      <c r="D236" s="3"/>
      <c r="E236" s="1"/>
      <c r="F236" s="17" t="str">
        <f>IF(E236="","",VLOOKUP(E236,Listas!$I$16:$J$20,2))</f>
        <v/>
      </c>
    </row>
    <row r="237" spans="1:6" ht="27.75" customHeight="1" x14ac:dyDescent="0.2">
      <c r="A237" s="3"/>
      <c r="C237" s="3"/>
      <c r="D237" s="3"/>
      <c r="E237" s="1"/>
      <c r="F237" s="17" t="str">
        <f>IF(E237="","",VLOOKUP(E237,Listas!$I$16:$J$20,2))</f>
        <v/>
      </c>
    </row>
    <row r="238" spans="1:6" ht="27.75" customHeight="1" x14ac:dyDescent="0.2">
      <c r="A238" s="3"/>
      <c r="C238" s="3"/>
      <c r="D238" s="3"/>
      <c r="E238" s="1"/>
      <c r="F238" s="17" t="str">
        <f>IF(E238="","",VLOOKUP(E238,Listas!$I$16:$J$20,2))</f>
        <v/>
      </c>
    </row>
    <row r="239" spans="1:6" ht="27.75" customHeight="1" x14ac:dyDescent="0.2">
      <c r="A239" s="3"/>
      <c r="C239" s="3"/>
      <c r="D239" s="3"/>
      <c r="E239" s="1"/>
      <c r="F239" s="17" t="str">
        <f>IF(E239="","",VLOOKUP(E239,Listas!$I$16:$J$20,2))</f>
        <v/>
      </c>
    </row>
    <row r="240" spans="1:6" ht="27.75" customHeight="1" x14ac:dyDescent="0.2">
      <c r="A240" s="3"/>
      <c r="C240" s="3"/>
      <c r="D240" s="3"/>
      <c r="E240" s="1"/>
      <c r="F240" s="17" t="str">
        <f>IF(E240="","",VLOOKUP(E240,Listas!$I$16:$J$20,2))</f>
        <v/>
      </c>
    </row>
    <row r="241" spans="1:6" ht="27.75" customHeight="1" x14ac:dyDescent="0.2">
      <c r="A241" s="3"/>
      <c r="C241" s="3"/>
      <c r="D241" s="3"/>
      <c r="E241" s="1"/>
      <c r="F241" s="17" t="str">
        <f>IF(E241="","",VLOOKUP(E241,Listas!$I$16:$J$20,2))</f>
        <v/>
      </c>
    </row>
    <row r="242" spans="1:6" ht="27.75" customHeight="1" x14ac:dyDescent="0.2">
      <c r="A242" s="3"/>
      <c r="C242" s="3"/>
      <c r="D242" s="3"/>
      <c r="E242" s="1"/>
      <c r="F242" s="17" t="str">
        <f>IF(E242="","",VLOOKUP(E242,Listas!$I$16:$J$20,2))</f>
        <v/>
      </c>
    </row>
    <row r="243" spans="1:6" ht="27.75" customHeight="1" x14ac:dyDescent="0.2">
      <c r="A243" s="3"/>
      <c r="C243" s="3"/>
      <c r="D243" s="3"/>
      <c r="E243" s="1"/>
      <c r="F243" s="17" t="str">
        <f>IF(E243="","",VLOOKUP(E243,Listas!$I$16:$J$20,2))</f>
        <v/>
      </c>
    </row>
    <row r="244" spans="1:6" ht="27.75" customHeight="1" x14ac:dyDescent="0.2">
      <c r="A244" s="3"/>
      <c r="C244" s="3"/>
      <c r="D244" s="3"/>
      <c r="E244" s="1"/>
      <c r="F244" s="17" t="str">
        <f>IF(E244="","",VLOOKUP(E244,Listas!$I$16:$J$20,2))</f>
        <v/>
      </c>
    </row>
    <row r="245" spans="1:6" ht="27.75" customHeight="1" x14ac:dyDescent="0.2">
      <c r="A245" s="3"/>
      <c r="C245" s="3"/>
      <c r="D245" s="3"/>
      <c r="E245" s="1"/>
      <c r="F245" s="17" t="str">
        <f>IF(E245="","",VLOOKUP(E245,Listas!$I$16:$J$20,2))</f>
        <v/>
      </c>
    </row>
    <row r="246" spans="1:6" ht="27.75" customHeight="1" x14ac:dyDescent="0.2">
      <c r="A246" s="3"/>
      <c r="C246" s="3"/>
      <c r="D246" s="3"/>
      <c r="E246" s="1"/>
      <c r="F246" s="17" t="str">
        <f>IF(E246="","",VLOOKUP(E246,Listas!$I$16:$J$20,2))</f>
        <v/>
      </c>
    </row>
    <row r="247" spans="1:6" ht="27.75" customHeight="1" x14ac:dyDescent="0.2">
      <c r="A247" s="3"/>
      <c r="C247" s="3"/>
      <c r="D247" s="3"/>
      <c r="E247" s="1"/>
      <c r="F247" s="17" t="str">
        <f>IF(E247="","",VLOOKUP(E247,Listas!$I$16:$J$20,2))</f>
        <v/>
      </c>
    </row>
    <row r="248" spans="1:6" ht="27.75" customHeight="1" x14ac:dyDescent="0.2">
      <c r="A248" s="3"/>
      <c r="C248" s="3"/>
      <c r="D248" s="3"/>
      <c r="E248" s="1"/>
      <c r="F248" s="17" t="str">
        <f>IF(E248="","",VLOOKUP(E248,Listas!$I$16:$J$20,2))</f>
        <v/>
      </c>
    </row>
    <row r="249" spans="1:6" ht="27.75" customHeight="1" x14ac:dyDescent="0.2">
      <c r="A249" s="3"/>
      <c r="C249" s="3"/>
      <c r="D249" s="3"/>
      <c r="E249" s="1"/>
      <c r="F249" s="17" t="str">
        <f>IF(E249="","",VLOOKUP(E249,Listas!$I$16:$J$20,2))</f>
        <v/>
      </c>
    </row>
    <row r="250" spans="1:6" ht="27.75" customHeight="1" x14ac:dyDescent="0.2">
      <c r="A250" s="3"/>
      <c r="C250" s="3"/>
      <c r="D250" s="3"/>
      <c r="E250" s="1"/>
      <c r="F250" s="17" t="str">
        <f>IF(E250="","",VLOOKUP(E250,Listas!$I$16:$J$20,2))</f>
        <v/>
      </c>
    </row>
    <row r="251" spans="1:6" ht="27.75" customHeight="1" x14ac:dyDescent="0.2">
      <c r="A251" s="3"/>
      <c r="C251" s="3"/>
      <c r="D251" s="3"/>
      <c r="E251" s="1"/>
      <c r="F251" s="17" t="str">
        <f>IF(E251="","",VLOOKUP(E251,Listas!$I$16:$J$20,2))</f>
        <v/>
      </c>
    </row>
    <row r="252" spans="1:6" ht="27.75" customHeight="1" x14ac:dyDescent="0.2">
      <c r="A252" s="3"/>
      <c r="C252" s="3"/>
      <c r="D252" s="3"/>
      <c r="E252" s="1"/>
      <c r="F252" s="17" t="str">
        <f>IF(E252="","",VLOOKUP(E252,Listas!$I$16:$J$20,2))</f>
        <v/>
      </c>
    </row>
    <row r="253" spans="1:6" ht="27.75" customHeight="1" x14ac:dyDescent="0.2">
      <c r="A253" s="3"/>
      <c r="C253" s="3"/>
      <c r="D253" s="3"/>
      <c r="E253" s="1"/>
      <c r="F253" s="17" t="str">
        <f>IF(E253="","",VLOOKUP(E253,Listas!$I$16:$J$20,2))</f>
        <v/>
      </c>
    </row>
    <row r="254" spans="1:6" ht="27.75" customHeight="1" x14ac:dyDescent="0.2">
      <c r="A254" s="3"/>
      <c r="C254" s="3"/>
      <c r="D254" s="3"/>
      <c r="E254" s="1"/>
      <c r="F254" s="17" t="str">
        <f>IF(E254="","",VLOOKUP(E254,Listas!$I$16:$J$20,2))</f>
        <v/>
      </c>
    </row>
    <row r="255" spans="1:6" ht="27.75" customHeight="1" x14ac:dyDescent="0.2">
      <c r="A255" s="3"/>
      <c r="C255" s="3"/>
      <c r="D255" s="3"/>
      <c r="E255" s="1"/>
      <c r="F255" s="17" t="str">
        <f>IF(E255="","",VLOOKUP(E255,Listas!$I$16:$J$20,2))</f>
        <v/>
      </c>
    </row>
    <row r="256" spans="1:6" ht="27.75" customHeight="1" x14ac:dyDescent="0.2">
      <c r="A256" s="3"/>
      <c r="C256" s="3"/>
      <c r="D256" s="3"/>
      <c r="E256" s="1"/>
      <c r="F256" s="17" t="str">
        <f>IF(E256="","",VLOOKUP(E256,Listas!$I$16:$J$20,2))</f>
        <v/>
      </c>
    </row>
    <row r="257" spans="1:6" ht="27.75" customHeight="1" x14ac:dyDescent="0.2">
      <c r="A257" s="3"/>
      <c r="C257" s="3"/>
      <c r="D257" s="3"/>
      <c r="E257" s="1"/>
      <c r="F257" s="17" t="str">
        <f>IF(E257="","",VLOOKUP(E257,Listas!$I$16:$J$20,2))</f>
        <v/>
      </c>
    </row>
    <row r="258" spans="1:6" ht="27.75" customHeight="1" x14ac:dyDescent="0.2">
      <c r="A258" s="3"/>
      <c r="C258" s="3"/>
      <c r="D258" s="3"/>
      <c r="E258" s="1"/>
      <c r="F258" s="17" t="str">
        <f>IF(E258="","",VLOOKUP(E258,Listas!$I$16:$J$20,2))</f>
        <v/>
      </c>
    </row>
    <row r="259" spans="1:6" ht="27.75" customHeight="1" x14ac:dyDescent="0.2">
      <c r="A259" s="3"/>
      <c r="C259" s="3"/>
      <c r="D259" s="3"/>
      <c r="E259" s="1"/>
      <c r="F259" s="17" t="str">
        <f>IF(E259="","",VLOOKUP(E259,Listas!$I$16:$J$20,2))</f>
        <v/>
      </c>
    </row>
    <row r="260" spans="1:6" ht="27.75" customHeight="1" x14ac:dyDescent="0.2">
      <c r="A260" s="3"/>
      <c r="C260" s="3"/>
      <c r="D260" s="3"/>
      <c r="E260" s="1"/>
      <c r="F260" s="17" t="str">
        <f>IF(E260="","",VLOOKUP(E260,Listas!$I$16:$J$20,2))</f>
        <v/>
      </c>
    </row>
    <row r="261" spans="1:6" ht="27.75" customHeight="1" x14ac:dyDescent="0.2">
      <c r="A261" s="3"/>
      <c r="C261" s="3"/>
      <c r="D261" s="3"/>
      <c r="E261" s="1"/>
      <c r="F261" s="17" t="str">
        <f>IF(E261="","",VLOOKUP(E261,Listas!$I$16:$J$20,2))</f>
        <v/>
      </c>
    </row>
    <row r="262" spans="1:6" ht="27.75" customHeight="1" x14ac:dyDescent="0.2">
      <c r="A262" s="3"/>
      <c r="C262" s="3"/>
      <c r="D262" s="3"/>
      <c r="E262" s="1"/>
      <c r="F262" s="17" t="str">
        <f>IF(E262="","",VLOOKUP(E262,Listas!$I$16:$J$20,2))</f>
        <v/>
      </c>
    </row>
    <row r="263" spans="1:6" ht="27.75" customHeight="1" x14ac:dyDescent="0.2">
      <c r="A263" s="3"/>
      <c r="C263" s="3"/>
      <c r="D263" s="3"/>
      <c r="E263" s="1"/>
      <c r="F263" s="17" t="str">
        <f>IF(E263="","",VLOOKUP(E263,Listas!$I$16:$J$20,2))</f>
        <v/>
      </c>
    </row>
    <row r="264" spans="1:6" ht="27.75" customHeight="1" x14ac:dyDescent="0.2">
      <c r="A264" s="3"/>
      <c r="C264" s="3"/>
      <c r="D264" s="3"/>
      <c r="E264" s="1"/>
      <c r="F264" s="17" t="str">
        <f>IF(E264="","",VLOOKUP(E264,Listas!$I$16:$J$20,2))</f>
        <v/>
      </c>
    </row>
    <row r="265" spans="1:6" ht="27.75" customHeight="1" x14ac:dyDescent="0.2">
      <c r="A265" s="3"/>
      <c r="C265" s="3"/>
      <c r="D265" s="3"/>
      <c r="E265" s="1"/>
      <c r="F265" s="17" t="str">
        <f>IF(E265="","",VLOOKUP(E265,Listas!$I$16:$J$20,2))</f>
        <v/>
      </c>
    </row>
    <row r="266" spans="1:6" ht="27.75" customHeight="1" x14ac:dyDescent="0.2">
      <c r="A266" s="3"/>
      <c r="C266" s="3"/>
      <c r="D266" s="3"/>
      <c r="E266" s="1"/>
      <c r="F266" s="17" t="str">
        <f>IF(E266="","",VLOOKUP(E266,Listas!$I$16:$J$20,2))</f>
        <v/>
      </c>
    </row>
    <row r="267" spans="1:6" ht="27.75" customHeight="1" x14ac:dyDescent="0.2">
      <c r="A267" s="3"/>
      <c r="C267" s="3"/>
      <c r="D267" s="3"/>
      <c r="E267" s="1"/>
      <c r="F267" s="17" t="str">
        <f>IF(E267="","",VLOOKUP(E267,Listas!$I$16:$J$20,2))</f>
        <v/>
      </c>
    </row>
    <row r="268" spans="1:6" ht="27.75" customHeight="1" x14ac:dyDescent="0.2">
      <c r="A268" s="3"/>
      <c r="C268" s="3"/>
      <c r="D268" s="3"/>
      <c r="E268" s="1"/>
      <c r="F268" s="17" t="str">
        <f>IF(E268="","",VLOOKUP(E268,Listas!$I$16:$J$20,2))</f>
        <v/>
      </c>
    </row>
    <row r="269" spans="1:6" ht="27.75" customHeight="1" x14ac:dyDescent="0.2">
      <c r="A269" s="3"/>
      <c r="C269" s="3"/>
      <c r="D269" s="3"/>
      <c r="E269" s="1"/>
      <c r="F269" s="17" t="str">
        <f>IF(E269="","",VLOOKUP(E269,Listas!$I$16:$J$20,2))</f>
        <v/>
      </c>
    </row>
    <row r="270" spans="1:6" ht="27.75" customHeight="1" x14ac:dyDescent="0.2">
      <c r="A270" s="3"/>
      <c r="C270" s="3"/>
      <c r="D270" s="3"/>
      <c r="E270" s="1"/>
      <c r="F270" s="17" t="str">
        <f>IF(E270="","",VLOOKUP(E270,Listas!$I$16:$J$20,2))</f>
        <v/>
      </c>
    </row>
    <row r="271" spans="1:6" ht="27.75" customHeight="1" x14ac:dyDescent="0.2">
      <c r="A271" s="3"/>
      <c r="C271" s="3"/>
      <c r="D271" s="3"/>
      <c r="E271" s="1"/>
      <c r="F271" s="17" t="str">
        <f>IF(E271="","",VLOOKUP(E271,Listas!$I$16:$J$20,2))</f>
        <v/>
      </c>
    </row>
    <row r="272" spans="1:6" ht="27.75" customHeight="1" x14ac:dyDescent="0.2">
      <c r="A272" s="3"/>
      <c r="C272" s="3"/>
      <c r="D272" s="3"/>
      <c r="E272" s="1"/>
      <c r="F272" s="17" t="str">
        <f>IF(E272="","",VLOOKUP(E272,Listas!$I$16:$J$20,2))</f>
        <v/>
      </c>
    </row>
    <row r="273" spans="1:6" ht="27.75" customHeight="1" x14ac:dyDescent="0.2">
      <c r="A273" s="3"/>
      <c r="C273" s="3"/>
      <c r="D273" s="3"/>
      <c r="E273" s="1"/>
      <c r="F273" s="17" t="str">
        <f>IF(E273="","",VLOOKUP(E273,Listas!$I$16:$J$20,2))</f>
        <v/>
      </c>
    </row>
    <row r="274" spans="1:6" ht="27.75" customHeight="1" x14ac:dyDescent="0.2">
      <c r="A274" s="3"/>
      <c r="C274" s="3"/>
      <c r="D274" s="3"/>
      <c r="E274" s="1"/>
      <c r="F274" s="17" t="str">
        <f>IF(E274="","",VLOOKUP(E274,Listas!$I$16:$J$20,2))</f>
        <v/>
      </c>
    </row>
    <row r="275" spans="1:6" ht="27.75" customHeight="1" x14ac:dyDescent="0.2">
      <c r="A275" s="3"/>
      <c r="C275" s="3"/>
      <c r="D275" s="3"/>
      <c r="E275" s="1"/>
      <c r="F275" s="17" t="str">
        <f>IF(E275="","",VLOOKUP(E275,Listas!$I$16:$J$20,2))</f>
        <v/>
      </c>
    </row>
    <row r="276" spans="1:6" ht="27.75" customHeight="1" x14ac:dyDescent="0.2">
      <c r="A276" s="3"/>
      <c r="C276" s="3"/>
      <c r="D276" s="3"/>
      <c r="E276" s="1"/>
      <c r="F276" s="17" t="str">
        <f>IF(E276="","",VLOOKUP(E276,Listas!$I$16:$J$20,2))</f>
        <v/>
      </c>
    </row>
    <row r="277" spans="1:6" ht="27.75" customHeight="1" x14ac:dyDescent="0.2">
      <c r="A277" s="3"/>
      <c r="C277" s="3"/>
      <c r="D277" s="3"/>
      <c r="E277" s="1"/>
      <c r="F277" s="17" t="str">
        <f>IF(E277="","",VLOOKUP(E277,Listas!$I$16:$J$20,2))</f>
        <v/>
      </c>
    </row>
    <row r="278" spans="1:6" ht="27.75" customHeight="1" x14ac:dyDescent="0.2">
      <c r="A278" s="3"/>
      <c r="C278" s="3"/>
      <c r="D278" s="3"/>
      <c r="E278" s="1"/>
      <c r="F278" s="17" t="str">
        <f>IF(E278="","",VLOOKUP(E278,Listas!$I$16:$J$20,2))</f>
        <v/>
      </c>
    </row>
    <row r="279" spans="1:6" ht="27.75" customHeight="1" x14ac:dyDescent="0.2">
      <c r="A279" s="3"/>
      <c r="C279" s="3"/>
      <c r="D279" s="3"/>
      <c r="E279" s="1"/>
      <c r="F279" s="17" t="str">
        <f>IF(E279="","",VLOOKUP(E279,Listas!$I$16:$J$20,2))</f>
        <v/>
      </c>
    </row>
    <row r="280" spans="1:6" ht="27.75" customHeight="1" x14ac:dyDescent="0.2">
      <c r="A280" s="3"/>
      <c r="C280" s="3"/>
      <c r="D280" s="3"/>
      <c r="E280" s="1"/>
      <c r="F280" s="17" t="str">
        <f>IF(E280="","",VLOOKUP(E280,Listas!$I$16:$J$20,2))</f>
        <v/>
      </c>
    </row>
    <row r="281" spans="1:6" ht="27.75" customHeight="1" x14ac:dyDescent="0.2">
      <c r="A281" s="3"/>
      <c r="C281" s="3"/>
      <c r="D281" s="3"/>
      <c r="E281" s="1"/>
      <c r="F281" s="17" t="str">
        <f>IF(E281="","",VLOOKUP(E281,Listas!$I$16:$J$20,2))</f>
        <v/>
      </c>
    </row>
    <row r="282" spans="1:6" ht="27.75" customHeight="1" x14ac:dyDescent="0.2">
      <c r="A282" s="3"/>
      <c r="C282" s="3"/>
      <c r="D282" s="3"/>
      <c r="E282" s="1"/>
      <c r="F282" s="17" t="str">
        <f>IF(E282="","",VLOOKUP(E282,Listas!$I$16:$J$20,2))</f>
        <v/>
      </c>
    </row>
    <row r="283" spans="1:6" ht="27.75" customHeight="1" x14ac:dyDescent="0.2">
      <c r="A283" s="3"/>
      <c r="C283" s="3"/>
      <c r="D283" s="3"/>
      <c r="E283" s="1"/>
      <c r="F283" s="17" t="str">
        <f>IF(E283="","",VLOOKUP(E283,Listas!$I$16:$J$20,2))</f>
        <v/>
      </c>
    </row>
    <row r="284" spans="1:6" ht="27.75" customHeight="1" x14ac:dyDescent="0.2">
      <c r="A284" s="3"/>
      <c r="C284" s="3"/>
      <c r="D284" s="3"/>
      <c r="E284" s="1"/>
      <c r="F284" s="17" t="str">
        <f>IF(E284="","",VLOOKUP(E284,Listas!$I$16:$J$20,2))</f>
        <v/>
      </c>
    </row>
    <row r="285" spans="1:6" ht="27.75" customHeight="1" x14ac:dyDescent="0.2">
      <c r="A285" s="3"/>
      <c r="C285" s="3"/>
      <c r="D285" s="3"/>
      <c r="E285" s="1"/>
      <c r="F285" s="17" t="str">
        <f>IF(E285="","",VLOOKUP(E285,Listas!$I$16:$J$20,2))</f>
        <v/>
      </c>
    </row>
    <row r="286" spans="1:6" ht="27.75" customHeight="1" x14ac:dyDescent="0.2">
      <c r="A286" s="3"/>
      <c r="C286" s="3"/>
      <c r="D286" s="3"/>
      <c r="E286" s="1"/>
      <c r="F286" s="17" t="str">
        <f>IF(E286="","",VLOOKUP(E286,Listas!$I$16:$J$20,2))</f>
        <v/>
      </c>
    </row>
    <row r="287" spans="1:6" ht="27.75" customHeight="1" x14ac:dyDescent="0.2">
      <c r="A287" s="3"/>
      <c r="C287" s="3"/>
      <c r="D287" s="3"/>
      <c r="E287" s="1"/>
      <c r="F287" s="17" t="str">
        <f>IF(E287="","",VLOOKUP(E287,Listas!$I$16:$J$20,2))</f>
        <v/>
      </c>
    </row>
    <row r="288" spans="1:6" ht="27.75" customHeight="1" x14ac:dyDescent="0.2">
      <c r="A288" s="3"/>
      <c r="C288" s="3"/>
      <c r="D288" s="3"/>
      <c r="E288" s="1"/>
      <c r="F288" s="17" t="str">
        <f>IF(E288="","",VLOOKUP(E288,Listas!$I$16:$J$20,2))</f>
        <v/>
      </c>
    </row>
    <row r="289" spans="1:6" ht="27.75" customHeight="1" x14ac:dyDescent="0.2">
      <c r="A289" s="3"/>
      <c r="C289" s="3"/>
      <c r="D289" s="3"/>
      <c r="E289" s="1"/>
      <c r="F289" s="17" t="str">
        <f>IF(E289="","",VLOOKUP(E289,Listas!$I$16:$J$20,2))</f>
        <v/>
      </c>
    </row>
    <row r="290" spans="1:6" ht="27.75" customHeight="1" x14ac:dyDescent="0.2">
      <c r="A290" s="3"/>
      <c r="C290" s="3"/>
      <c r="D290" s="3"/>
      <c r="E290" s="1"/>
      <c r="F290" s="17" t="str">
        <f>IF(E290="","",VLOOKUP(E290,Listas!$I$16:$J$20,2))</f>
        <v/>
      </c>
    </row>
    <row r="291" spans="1:6" ht="27.75" customHeight="1" x14ac:dyDescent="0.2">
      <c r="A291" s="3"/>
      <c r="C291" s="3"/>
      <c r="D291" s="3"/>
      <c r="E291" s="1"/>
      <c r="F291" s="17" t="str">
        <f>IF(E291="","",VLOOKUP(E291,Listas!$I$16:$J$20,2))</f>
        <v/>
      </c>
    </row>
    <row r="292" spans="1:6" ht="27.75" customHeight="1" x14ac:dyDescent="0.2">
      <c r="A292" s="3"/>
      <c r="C292" s="3"/>
      <c r="D292" s="3"/>
      <c r="E292" s="1"/>
      <c r="F292" s="17" t="str">
        <f>IF(E292="","",VLOOKUP(E292,Listas!$I$16:$J$20,2))</f>
        <v/>
      </c>
    </row>
    <row r="293" spans="1:6" ht="27.75" customHeight="1" x14ac:dyDescent="0.2">
      <c r="A293" s="3"/>
      <c r="C293" s="3"/>
      <c r="D293" s="3"/>
      <c r="E293" s="1"/>
      <c r="F293" s="17" t="str">
        <f>IF(E293="","",VLOOKUP(E293,Listas!$I$16:$J$20,2))</f>
        <v/>
      </c>
    </row>
    <row r="294" spans="1:6" ht="27.75" customHeight="1" x14ac:dyDescent="0.2">
      <c r="A294" s="3"/>
      <c r="C294" s="3"/>
      <c r="D294" s="3"/>
      <c r="E294" s="1"/>
      <c r="F294" s="17" t="str">
        <f>IF(E294="","",VLOOKUP(E294,Listas!$I$16:$J$20,2))</f>
        <v/>
      </c>
    </row>
    <row r="295" spans="1:6" ht="27.75" customHeight="1" x14ac:dyDescent="0.2">
      <c r="A295" s="3"/>
      <c r="C295" s="3"/>
      <c r="D295" s="3"/>
      <c r="E295" s="1"/>
      <c r="F295" s="17" t="str">
        <f>IF(E295="","",VLOOKUP(E295,Listas!$I$16:$J$20,2))</f>
        <v/>
      </c>
    </row>
    <row r="296" spans="1:6" ht="27.75" customHeight="1" x14ac:dyDescent="0.2">
      <c r="A296" s="3"/>
      <c r="C296" s="3"/>
      <c r="D296" s="3"/>
      <c r="E296" s="1"/>
      <c r="F296" s="17" t="str">
        <f>IF(E296="","",VLOOKUP(E296,Listas!$I$16:$J$20,2))</f>
        <v/>
      </c>
    </row>
    <row r="297" spans="1:6" ht="27.75" customHeight="1" x14ac:dyDescent="0.2">
      <c r="A297" s="3"/>
      <c r="C297" s="3"/>
      <c r="D297" s="3"/>
      <c r="E297" s="1"/>
      <c r="F297" s="17" t="str">
        <f>IF(E297="","",VLOOKUP(E297,Listas!$I$16:$J$20,2))</f>
        <v/>
      </c>
    </row>
    <row r="298" spans="1:6" ht="27.75" customHeight="1" x14ac:dyDescent="0.2">
      <c r="A298" s="3"/>
      <c r="C298" s="3"/>
      <c r="D298" s="3"/>
      <c r="E298" s="1"/>
      <c r="F298" s="17" t="str">
        <f>IF(E298="","",VLOOKUP(E298,Listas!$I$16:$J$20,2))</f>
        <v/>
      </c>
    </row>
    <row r="299" spans="1:6" ht="27.75" customHeight="1" x14ac:dyDescent="0.2">
      <c r="A299" s="3"/>
      <c r="C299" s="3"/>
      <c r="D299" s="3"/>
      <c r="E299" s="1"/>
      <c r="F299" s="17" t="str">
        <f>IF(E299="","",VLOOKUP(E299,Listas!$I$16:$J$20,2))</f>
        <v/>
      </c>
    </row>
    <row r="300" spans="1:6" ht="27.75" customHeight="1" x14ac:dyDescent="0.2">
      <c r="A300" s="3"/>
      <c r="C300" s="3"/>
      <c r="D300" s="3"/>
      <c r="E300" s="1"/>
      <c r="F300" s="17" t="str">
        <f>IF(E300="","",VLOOKUP(E300,Listas!$I$16:$J$20,2))</f>
        <v/>
      </c>
    </row>
    <row r="301" spans="1:6" ht="27.75" customHeight="1" x14ac:dyDescent="0.2">
      <c r="A301" s="3"/>
      <c r="C301" s="3"/>
      <c r="D301" s="3"/>
      <c r="E301" s="1"/>
      <c r="F301" s="17" t="str">
        <f>IF(E301="","",VLOOKUP(E301,Listas!$I$16:$J$20,2))</f>
        <v/>
      </c>
    </row>
    <row r="302" spans="1:6" ht="27.75" customHeight="1" x14ac:dyDescent="0.2">
      <c r="A302" s="3"/>
      <c r="C302" s="3"/>
      <c r="D302" s="3"/>
      <c r="E302" s="1"/>
      <c r="F302" s="17" t="str">
        <f>IF(E302="","",VLOOKUP(E302,Listas!$I$16:$J$20,2))</f>
        <v/>
      </c>
    </row>
    <row r="303" spans="1:6" ht="27.75" customHeight="1" x14ac:dyDescent="0.2">
      <c r="A303" s="3"/>
      <c r="C303" s="3"/>
      <c r="D303" s="3"/>
      <c r="E303" s="1"/>
      <c r="F303" s="17" t="str">
        <f>IF(E303="","",VLOOKUP(E303,Listas!$I$16:$J$20,2))</f>
        <v/>
      </c>
    </row>
    <row r="304" spans="1:6" ht="27.75" customHeight="1" x14ac:dyDescent="0.2">
      <c r="A304" s="3"/>
      <c r="C304" s="3"/>
      <c r="D304" s="3"/>
      <c r="E304" s="1"/>
      <c r="F304" s="17" t="str">
        <f>IF(E304="","",VLOOKUP(E304,Listas!$I$16:$J$20,2))</f>
        <v/>
      </c>
    </row>
    <row r="305" spans="1:6" ht="27.75" customHeight="1" x14ac:dyDescent="0.2">
      <c r="A305" s="3"/>
      <c r="C305" s="3"/>
      <c r="D305" s="3"/>
      <c r="E305" s="1"/>
      <c r="F305" s="17" t="str">
        <f>IF(E305="","",VLOOKUP(E305,Listas!$I$16:$J$20,2))</f>
        <v/>
      </c>
    </row>
    <row r="306" spans="1:6" ht="27.75" customHeight="1" x14ac:dyDescent="0.2">
      <c r="A306" s="3"/>
      <c r="C306" s="3"/>
      <c r="D306" s="3"/>
      <c r="E306" s="1"/>
      <c r="F306" s="17" t="str">
        <f>IF(E306="","",VLOOKUP(E306,Listas!$I$16:$J$20,2))</f>
        <v/>
      </c>
    </row>
    <row r="307" spans="1:6" ht="27.75" customHeight="1" x14ac:dyDescent="0.2">
      <c r="A307" s="3"/>
      <c r="C307" s="3"/>
      <c r="D307" s="3"/>
      <c r="E307" s="1"/>
      <c r="F307" s="17" t="str">
        <f>IF(E307="","",VLOOKUP(E307,Listas!$I$16:$J$20,2))</f>
        <v/>
      </c>
    </row>
    <row r="308" spans="1:6" ht="27.75" customHeight="1" x14ac:dyDescent="0.2">
      <c r="A308" s="3"/>
      <c r="C308" s="3"/>
      <c r="D308" s="3"/>
      <c r="E308" s="1"/>
      <c r="F308" s="17" t="str">
        <f>IF(E308="","",VLOOKUP(E308,Listas!$I$16:$J$20,2))</f>
        <v/>
      </c>
    </row>
    <row r="309" spans="1:6" ht="27.75" customHeight="1" x14ac:dyDescent="0.2">
      <c r="A309" s="3"/>
      <c r="C309" s="3"/>
      <c r="D309" s="3"/>
      <c r="E309" s="1"/>
      <c r="F309" s="17" t="str">
        <f>IF(E309="","",VLOOKUP(E309,Listas!$I$16:$J$20,2))</f>
        <v/>
      </c>
    </row>
    <row r="310" spans="1:6" ht="27.75" customHeight="1" x14ac:dyDescent="0.2">
      <c r="A310" s="3"/>
      <c r="C310" s="3"/>
      <c r="D310" s="3"/>
      <c r="E310" s="1"/>
      <c r="F310" s="17" t="str">
        <f>IF(E310="","",VLOOKUP(E310,Listas!$I$16:$J$20,2))</f>
        <v/>
      </c>
    </row>
    <row r="311" spans="1:6" ht="27.75" customHeight="1" x14ac:dyDescent="0.2">
      <c r="A311" s="3"/>
      <c r="C311" s="3"/>
      <c r="D311" s="3"/>
      <c r="E311" s="1"/>
      <c r="F311" s="17" t="str">
        <f>IF(E311="","",VLOOKUP(E311,Listas!$I$16:$J$20,2))</f>
        <v/>
      </c>
    </row>
    <row r="312" spans="1:6" ht="27.75" customHeight="1" x14ac:dyDescent="0.2">
      <c r="A312" s="3"/>
      <c r="C312" s="3"/>
      <c r="D312" s="3"/>
      <c r="E312" s="1"/>
      <c r="F312" s="17" t="str">
        <f>IF(E312="","",VLOOKUP(E312,Listas!$I$16:$J$20,2))</f>
        <v/>
      </c>
    </row>
    <row r="313" spans="1:6" ht="27.75" customHeight="1" x14ac:dyDescent="0.2">
      <c r="A313" s="3"/>
      <c r="C313" s="3"/>
      <c r="D313" s="3"/>
      <c r="E313" s="1"/>
      <c r="F313" s="17" t="str">
        <f>IF(E313="","",VLOOKUP(E313,Listas!$I$16:$J$20,2))</f>
        <v/>
      </c>
    </row>
    <row r="314" spans="1:6" ht="27.75" customHeight="1" x14ac:dyDescent="0.2">
      <c r="A314" s="3"/>
      <c r="C314" s="3"/>
      <c r="D314" s="3"/>
      <c r="E314" s="1"/>
      <c r="F314" s="17" t="str">
        <f>IF(E314="","",VLOOKUP(E314,Listas!$I$16:$J$20,2))</f>
        <v/>
      </c>
    </row>
    <row r="315" spans="1:6" ht="27.75" customHeight="1" x14ac:dyDescent="0.2">
      <c r="A315" s="3"/>
      <c r="C315" s="3"/>
      <c r="D315" s="3"/>
      <c r="E315" s="1"/>
      <c r="F315" s="17" t="str">
        <f>IF(E315="","",VLOOKUP(E315,Listas!$I$16:$J$20,2))</f>
        <v/>
      </c>
    </row>
    <row r="316" spans="1:6" ht="27.75" customHeight="1" x14ac:dyDescent="0.2">
      <c r="A316" s="3"/>
      <c r="C316" s="3"/>
      <c r="D316" s="3"/>
      <c r="E316" s="1"/>
      <c r="F316" s="17" t="str">
        <f>IF(E316="","",VLOOKUP(E316,Listas!$I$16:$J$20,2))</f>
        <v/>
      </c>
    </row>
    <row r="317" spans="1:6" ht="27.75" customHeight="1" x14ac:dyDescent="0.2">
      <c r="A317" s="3"/>
      <c r="C317" s="3"/>
      <c r="D317" s="3"/>
      <c r="E317" s="1"/>
      <c r="F317" s="17" t="str">
        <f>IF(E317="","",VLOOKUP(E317,Listas!$I$16:$J$20,2))</f>
        <v/>
      </c>
    </row>
    <row r="318" spans="1:6" ht="27.75" customHeight="1" x14ac:dyDescent="0.2">
      <c r="A318" s="3"/>
      <c r="C318" s="3"/>
      <c r="D318" s="3"/>
      <c r="E318" s="1"/>
      <c r="F318" s="17" t="str">
        <f>IF(E318="","",VLOOKUP(E318,Listas!$I$16:$J$20,2))</f>
        <v/>
      </c>
    </row>
    <row r="319" spans="1:6" ht="27.75" customHeight="1" x14ac:dyDescent="0.2">
      <c r="A319" s="3"/>
      <c r="C319" s="3"/>
      <c r="D319" s="3"/>
      <c r="E319" s="1"/>
      <c r="F319" s="17" t="str">
        <f>IF(E319="","",VLOOKUP(E319,Listas!$I$16:$J$20,2))</f>
        <v/>
      </c>
    </row>
    <row r="320" spans="1:6" ht="27.75" customHeight="1" x14ac:dyDescent="0.2">
      <c r="A320" s="3"/>
      <c r="C320" s="3"/>
      <c r="D320" s="3"/>
      <c r="E320" s="1"/>
      <c r="F320" s="17" t="str">
        <f>IF(E320="","",VLOOKUP(E320,Listas!$I$16:$J$20,2))</f>
        <v/>
      </c>
    </row>
    <row r="321" spans="1:6" ht="27.75" customHeight="1" x14ac:dyDescent="0.2">
      <c r="A321" s="3"/>
      <c r="C321" s="3"/>
      <c r="D321" s="3"/>
      <c r="E321" s="1"/>
      <c r="F321" s="17" t="str">
        <f>IF(E321="","",VLOOKUP(E321,Listas!$I$16:$J$20,2))</f>
        <v/>
      </c>
    </row>
    <row r="322" spans="1:6" ht="27.75" customHeight="1" x14ac:dyDescent="0.2">
      <c r="A322" s="3"/>
      <c r="C322" s="3"/>
      <c r="D322" s="3"/>
      <c r="E322" s="1"/>
      <c r="F322" s="17" t="str">
        <f>IF(E322="","",VLOOKUP(E322,Listas!$I$16:$J$20,2))</f>
        <v/>
      </c>
    </row>
    <row r="323" spans="1:6" ht="27.75" customHeight="1" x14ac:dyDescent="0.2">
      <c r="A323" s="3"/>
      <c r="C323" s="3"/>
      <c r="D323" s="3"/>
      <c r="E323" s="1"/>
      <c r="F323" s="17" t="str">
        <f>IF(E323="","",VLOOKUP(E323,Listas!$I$16:$J$20,2))</f>
        <v/>
      </c>
    </row>
    <row r="324" spans="1:6" ht="27.75" customHeight="1" x14ac:dyDescent="0.2">
      <c r="A324" s="3"/>
      <c r="C324" s="3"/>
      <c r="D324" s="3"/>
      <c r="E324" s="1"/>
      <c r="F324" s="17" t="str">
        <f>IF(E324="","",VLOOKUP(E324,Listas!$I$16:$J$20,2))</f>
        <v/>
      </c>
    </row>
    <row r="325" spans="1:6" ht="27.75" customHeight="1" x14ac:dyDescent="0.2">
      <c r="A325" s="3"/>
      <c r="C325" s="3"/>
      <c r="D325" s="3"/>
      <c r="E325" s="1"/>
      <c r="F325" s="17" t="str">
        <f>IF(E325="","",VLOOKUP(E325,Listas!$I$16:$J$20,2))</f>
        <v/>
      </c>
    </row>
    <row r="326" spans="1:6" ht="27.75" customHeight="1" x14ac:dyDescent="0.2">
      <c r="A326" s="3"/>
      <c r="C326" s="3"/>
      <c r="D326" s="3"/>
      <c r="E326" s="1"/>
      <c r="F326" s="17" t="str">
        <f>IF(E326="","",VLOOKUP(E326,Listas!$I$16:$J$20,2))</f>
        <v/>
      </c>
    </row>
    <row r="327" spans="1:6" ht="27.75" customHeight="1" x14ac:dyDescent="0.2">
      <c r="A327" s="3"/>
      <c r="C327" s="3"/>
      <c r="D327" s="3"/>
      <c r="E327" s="1"/>
      <c r="F327" s="17" t="str">
        <f>IF(E327="","",VLOOKUP(E327,Listas!$I$16:$J$20,2))</f>
        <v/>
      </c>
    </row>
    <row r="328" spans="1:6" ht="27.75" customHeight="1" x14ac:dyDescent="0.2">
      <c r="A328" s="3"/>
      <c r="C328" s="3"/>
      <c r="D328" s="3"/>
      <c r="E328" s="1"/>
      <c r="F328" s="17" t="str">
        <f>IF(E328="","",VLOOKUP(E328,Listas!$I$16:$J$20,2))</f>
        <v/>
      </c>
    </row>
    <row r="329" spans="1:6" ht="27.75" customHeight="1" x14ac:dyDescent="0.2">
      <c r="A329" s="3"/>
      <c r="C329" s="3"/>
      <c r="D329" s="3"/>
      <c r="E329" s="1"/>
      <c r="F329" s="17" t="str">
        <f>IF(E329="","",VLOOKUP(E329,Listas!$I$16:$J$20,2))</f>
        <v/>
      </c>
    </row>
    <row r="330" spans="1:6" ht="27.75" customHeight="1" x14ac:dyDescent="0.2">
      <c r="A330" s="3"/>
      <c r="C330" s="3"/>
      <c r="D330" s="3"/>
      <c r="E330" s="1"/>
      <c r="F330" s="17" t="str">
        <f>IF(E330="","",VLOOKUP(E330,Listas!$I$16:$J$20,2))</f>
        <v/>
      </c>
    </row>
    <row r="331" spans="1:6" ht="27.75" customHeight="1" x14ac:dyDescent="0.2">
      <c r="A331" s="3"/>
      <c r="C331" s="3"/>
      <c r="D331" s="3"/>
      <c r="E331" s="1"/>
      <c r="F331" s="17" t="str">
        <f>IF(E331="","",VLOOKUP(E331,Listas!$I$16:$J$20,2))</f>
        <v/>
      </c>
    </row>
    <row r="332" spans="1:6" ht="27.75" customHeight="1" x14ac:dyDescent="0.2">
      <c r="A332" s="3"/>
      <c r="C332" s="3"/>
      <c r="D332" s="3"/>
      <c r="E332" s="1"/>
      <c r="F332" s="17" t="str">
        <f>IF(E332="","",VLOOKUP(E332,Listas!$I$16:$J$20,2))</f>
        <v/>
      </c>
    </row>
    <row r="333" spans="1:6" ht="27.75" customHeight="1" x14ac:dyDescent="0.2">
      <c r="A333" s="3"/>
      <c r="C333" s="3"/>
      <c r="D333" s="3"/>
      <c r="E333" s="1"/>
      <c r="F333" s="17" t="str">
        <f>IF(E333="","",VLOOKUP(E333,Listas!$I$16:$J$20,2))</f>
        <v/>
      </c>
    </row>
    <row r="334" spans="1:6" ht="27.75" customHeight="1" x14ac:dyDescent="0.2">
      <c r="A334" s="3"/>
      <c r="C334" s="3"/>
      <c r="D334" s="3"/>
      <c r="E334" s="1"/>
      <c r="F334" s="17" t="str">
        <f>IF(E334="","",VLOOKUP(E334,Listas!$I$16:$J$20,2))</f>
        <v/>
      </c>
    </row>
    <row r="335" spans="1:6" ht="27.75" customHeight="1" x14ac:dyDescent="0.2">
      <c r="A335" s="3"/>
      <c r="C335" s="3"/>
      <c r="D335" s="3"/>
      <c r="E335" s="1"/>
      <c r="F335" s="17" t="str">
        <f>IF(E335="","",VLOOKUP(E335,Listas!$I$16:$J$20,2))</f>
        <v/>
      </c>
    </row>
    <row r="336" spans="1:6" ht="27.75" customHeight="1" x14ac:dyDescent="0.2">
      <c r="A336" s="3"/>
      <c r="C336" s="3"/>
      <c r="D336" s="3"/>
      <c r="E336" s="1"/>
      <c r="F336" s="17" t="str">
        <f>IF(E336="","",VLOOKUP(E336,Listas!$I$16:$J$20,2))</f>
        <v/>
      </c>
    </row>
    <row r="337" spans="1:6" ht="27.75" customHeight="1" x14ac:dyDescent="0.2">
      <c r="A337" s="3"/>
      <c r="C337" s="3"/>
      <c r="D337" s="3"/>
      <c r="E337" s="1"/>
      <c r="F337" s="17" t="str">
        <f>IF(E337="","",VLOOKUP(E337,Listas!$I$16:$J$20,2))</f>
        <v/>
      </c>
    </row>
    <row r="338" spans="1:6" ht="27.75" customHeight="1" x14ac:dyDescent="0.2">
      <c r="A338" s="3"/>
      <c r="C338" s="3"/>
      <c r="D338" s="3"/>
      <c r="E338" s="1"/>
      <c r="F338" s="17" t="str">
        <f>IF(E338="","",VLOOKUP(E338,Listas!$I$16:$J$20,2))</f>
        <v/>
      </c>
    </row>
    <row r="339" spans="1:6" ht="27.75" customHeight="1" x14ac:dyDescent="0.2">
      <c r="A339" s="3"/>
      <c r="C339" s="3"/>
      <c r="D339" s="3"/>
      <c r="E339" s="1"/>
      <c r="F339" s="17" t="str">
        <f>IF(E339="","",VLOOKUP(E339,Listas!$I$16:$J$20,2))</f>
        <v/>
      </c>
    </row>
    <row r="340" spans="1:6" ht="27.75" customHeight="1" x14ac:dyDescent="0.2">
      <c r="A340" s="3"/>
      <c r="C340" s="3"/>
      <c r="D340" s="3"/>
      <c r="E340" s="1"/>
      <c r="F340" s="17" t="str">
        <f>IF(E340="","",VLOOKUP(E340,Listas!$I$16:$J$20,2))</f>
        <v/>
      </c>
    </row>
    <row r="341" spans="1:6" ht="27.75" customHeight="1" x14ac:dyDescent="0.2">
      <c r="A341" s="3"/>
      <c r="C341" s="3"/>
      <c r="D341" s="3"/>
      <c r="E341" s="1"/>
      <c r="F341" s="17" t="str">
        <f>IF(E341="","",VLOOKUP(E341,Listas!$I$16:$J$20,2))</f>
        <v/>
      </c>
    </row>
    <row r="342" spans="1:6" ht="27.75" customHeight="1" x14ac:dyDescent="0.2">
      <c r="A342" s="3"/>
      <c r="C342" s="3"/>
      <c r="D342" s="3"/>
      <c r="E342" s="1"/>
      <c r="F342" s="17" t="str">
        <f>IF(E342="","",VLOOKUP(E342,Listas!$I$16:$J$20,2))</f>
        <v/>
      </c>
    </row>
    <row r="343" spans="1:6" ht="27.75" customHeight="1" x14ac:dyDescent="0.2">
      <c r="A343" s="3"/>
      <c r="C343" s="3"/>
      <c r="D343" s="3"/>
      <c r="E343" s="1"/>
      <c r="F343" s="17" t="str">
        <f>IF(E343="","",VLOOKUP(E343,Listas!$I$16:$J$20,2))</f>
        <v/>
      </c>
    </row>
    <row r="344" spans="1:6" ht="27.75" customHeight="1" x14ac:dyDescent="0.2">
      <c r="A344" s="3"/>
      <c r="C344" s="3"/>
      <c r="D344" s="3"/>
      <c r="E344" s="1"/>
      <c r="F344" s="17" t="str">
        <f>IF(E344="","",VLOOKUP(E344,Listas!$I$16:$J$20,2))</f>
        <v/>
      </c>
    </row>
    <row r="345" spans="1:6" ht="27.75" customHeight="1" x14ac:dyDescent="0.2">
      <c r="A345" s="3"/>
      <c r="C345" s="3"/>
      <c r="D345" s="3"/>
      <c r="E345" s="1"/>
      <c r="F345" s="17" t="str">
        <f>IF(E345="","",VLOOKUP(E345,Listas!$I$16:$J$20,2))</f>
        <v/>
      </c>
    </row>
    <row r="346" spans="1:6" ht="27.75" customHeight="1" x14ac:dyDescent="0.2">
      <c r="A346" s="3"/>
      <c r="C346" s="3"/>
      <c r="D346" s="3"/>
      <c r="E346" s="1"/>
      <c r="F346" s="17" t="str">
        <f>IF(E346="","",VLOOKUP(E346,Listas!$I$16:$J$20,2))</f>
        <v/>
      </c>
    </row>
    <row r="347" spans="1:6" ht="27.75" customHeight="1" x14ac:dyDescent="0.2">
      <c r="A347" s="3"/>
      <c r="C347" s="3"/>
      <c r="D347" s="3"/>
      <c r="E347" s="1"/>
      <c r="F347" s="17" t="str">
        <f>IF(E347="","",VLOOKUP(E347,Listas!$I$16:$J$20,2))</f>
        <v/>
      </c>
    </row>
    <row r="348" spans="1:6" ht="27.75" customHeight="1" x14ac:dyDescent="0.2">
      <c r="A348" s="3"/>
      <c r="C348" s="3"/>
      <c r="D348" s="3"/>
      <c r="E348" s="1"/>
      <c r="F348" s="17" t="str">
        <f>IF(E348="","",VLOOKUP(E348,Listas!$I$16:$J$20,2))</f>
        <v/>
      </c>
    </row>
    <row r="349" spans="1:6" ht="27.75" customHeight="1" x14ac:dyDescent="0.2">
      <c r="A349" s="3"/>
      <c r="C349" s="3"/>
      <c r="D349" s="3"/>
      <c r="E349" s="1"/>
      <c r="F349" s="17" t="str">
        <f>IF(E349="","",VLOOKUP(E349,Listas!$I$16:$J$20,2))</f>
        <v/>
      </c>
    </row>
    <row r="350" spans="1:6" ht="27.75" customHeight="1" x14ac:dyDescent="0.2">
      <c r="A350" s="3"/>
      <c r="C350" s="3"/>
      <c r="D350" s="3"/>
      <c r="E350" s="1"/>
      <c r="F350" s="17" t="str">
        <f>IF(E350="","",VLOOKUP(E350,Listas!$I$16:$J$20,2))</f>
        <v/>
      </c>
    </row>
    <row r="351" spans="1:6" ht="27.75" customHeight="1" x14ac:dyDescent="0.2">
      <c r="A351" s="3"/>
      <c r="C351" s="3"/>
      <c r="D351" s="3"/>
      <c r="E351" s="1"/>
      <c r="F351" s="17" t="str">
        <f>IF(E351="","",VLOOKUP(E351,Listas!$I$16:$J$20,2))</f>
        <v/>
      </c>
    </row>
    <row r="352" spans="1:6" ht="27.75" customHeight="1" x14ac:dyDescent="0.2">
      <c r="A352" s="3"/>
      <c r="C352" s="3"/>
      <c r="D352" s="3"/>
      <c r="E352" s="1"/>
      <c r="F352" s="17" t="str">
        <f>IF(E352="","",VLOOKUP(E352,Listas!$I$16:$J$20,2))</f>
        <v/>
      </c>
    </row>
    <row r="353" spans="1:6" ht="27.75" customHeight="1" x14ac:dyDescent="0.2">
      <c r="A353" s="3"/>
      <c r="C353" s="3"/>
      <c r="D353" s="3"/>
      <c r="E353" s="1"/>
      <c r="F353" s="17" t="str">
        <f>IF(E353="","",VLOOKUP(E353,Listas!$I$16:$J$20,2))</f>
        <v/>
      </c>
    </row>
    <row r="354" spans="1:6" ht="27.75" customHeight="1" x14ac:dyDescent="0.2">
      <c r="A354" s="3"/>
      <c r="C354" s="3"/>
      <c r="D354" s="3"/>
      <c r="E354" s="1"/>
      <c r="F354" s="17" t="str">
        <f>IF(E354="","",VLOOKUP(E354,Listas!$I$16:$J$20,2))</f>
        <v/>
      </c>
    </row>
    <row r="355" spans="1:6" ht="27.75" customHeight="1" x14ac:dyDescent="0.2">
      <c r="A355" s="3"/>
      <c r="C355" s="3"/>
      <c r="D355" s="3"/>
      <c r="E355" s="1"/>
      <c r="F355" s="17" t="str">
        <f>IF(E355="","",VLOOKUP(E355,Listas!$I$16:$J$20,2))</f>
        <v/>
      </c>
    </row>
    <row r="356" spans="1:6" ht="27.75" customHeight="1" x14ac:dyDescent="0.2">
      <c r="A356" s="3"/>
      <c r="C356" s="3"/>
      <c r="D356" s="3"/>
      <c r="E356" s="1"/>
      <c r="F356" s="17" t="str">
        <f>IF(E356="","",VLOOKUP(E356,Listas!$I$16:$J$20,2))</f>
        <v/>
      </c>
    </row>
    <row r="357" spans="1:6" ht="27.75" customHeight="1" x14ac:dyDescent="0.2">
      <c r="A357" s="3"/>
      <c r="C357" s="3"/>
      <c r="D357" s="3"/>
      <c r="E357" s="1"/>
      <c r="F357" s="17" t="str">
        <f>IF(E357="","",VLOOKUP(E357,Listas!$I$16:$J$20,2))</f>
        <v/>
      </c>
    </row>
    <row r="358" spans="1:6" ht="27.75" customHeight="1" x14ac:dyDescent="0.2">
      <c r="A358" s="3"/>
      <c r="C358" s="3"/>
      <c r="D358" s="3"/>
      <c r="E358" s="1"/>
      <c r="F358" s="17" t="str">
        <f>IF(E358="","",VLOOKUP(E358,Listas!$I$16:$J$20,2))</f>
        <v/>
      </c>
    </row>
    <row r="359" spans="1:6" ht="27.75" customHeight="1" x14ac:dyDescent="0.2">
      <c r="A359" s="3"/>
      <c r="C359" s="3"/>
      <c r="D359" s="3"/>
      <c r="E359" s="1"/>
      <c r="F359" s="17" t="str">
        <f>IF(E359="","",VLOOKUP(E359,Listas!$I$16:$J$20,2))</f>
        <v/>
      </c>
    </row>
    <row r="360" spans="1:6" ht="27.75" customHeight="1" x14ac:dyDescent="0.2">
      <c r="A360" s="3"/>
      <c r="C360" s="3"/>
      <c r="D360" s="3"/>
      <c r="E360" s="1"/>
      <c r="F360" s="17" t="str">
        <f>IF(E360="","",VLOOKUP(E360,Listas!$I$16:$J$20,2))</f>
        <v/>
      </c>
    </row>
    <row r="361" spans="1:6" ht="27.75" customHeight="1" x14ac:dyDescent="0.2">
      <c r="A361" s="3"/>
      <c r="C361" s="3"/>
      <c r="D361" s="3"/>
      <c r="E361" s="1"/>
      <c r="F361" s="17" t="str">
        <f>IF(E361="","",VLOOKUP(E361,Listas!$I$16:$J$20,2))</f>
        <v/>
      </c>
    </row>
    <row r="362" spans="1:6" ht="27.75" customHeight="1" x14ac:dyDescent="0.2">
      <c r="A362" s="3"/>
      <c r="C362" s="3"/>
      <c r="D362" s="3"/>
      <c r="E362" s="1"/>
      <c r="F362" s="17" t="str">
        <f>IF(E362="","",VLOOKUP(E362,Listas!$I$16:$J$20,2))</f>
        <v/>
      </c>
    </row>
    <row r="363" spans="1:6" ht="27.75" customHeight="1" x14ac:dyDescent="0.2">
      <c r="A363" s="3"/>
      <c r="C363" s="3"/>
      <c r="D363" s="3"/>
      <c r="E363" s="1"/>
      <c r="F363" s="17" t="str">
        <f>IF(E363="","",VLOOKUP(E363,Listas!$I$16:$J$20,2))</f>
        <v/>
      </c>
    </row>
    <row r="364" spans="1:6" ht="27.75" customHeight="1" x14ac:dyDescent="0.2">
      <c r="A364" s="3"/>
      <c r="C364" s="3"/>
      <c r="D364" s="3"/>
      <c r="E364" s="1"/>
      <c r="F364" s="17" t="str">
        <f>IF(E364="","",VLOOKUP(E364,Listas!$I$16:$J$20,2))</f>
        <v/>
      </c>
    </row>
    <row r="365" spans="1:6" ht="27.75" customHeight="1" x14ac:dyDescent="0.2">
      <c r="A365" s="3"/>
      <c r="C365" s="3"/>
      <c r="D365" s="3"/>
      <c r="E365" s="1"/>
      <c r="F365" s="17" t="str">
        <f>IF(E365="","",VLOOKUP(E365,Listas!$I$16:$J$20,2))</f>
        <v/>
      </c>
    </row>
    <row r="366" spans="1:6" ht="27.75" customHeight="1" x14ac:dyDescent="0.2">
      <c r="A366" s="3"/>
      <c r="C366" s="3"/>
      <c r="D366" s="3"/>
      <c r="E366" s="1"/>
      <c r="F366" s="17" t="str">
        <f>IF(E366="","",VLOOKUP(E366,Listas!$I$16:$J$20,2))</f>
        <v/>
      </c>
    </row>
    <row r="367" spans="1:6" ht="27.75" customHeight="1" x14ac:dyDescent="0.2">
      <c r="A367" s="3"/>
      <c r="C367" s="3"/>
      <c r="D367" s="3"/>
      <c r="E367" s="1"/>
      <c r="F367" s="17" t="str">
        <f>IF(E367="","",VLOOKUP(E367,Listas!$I$16:$J$20,2))</f>
        <v/>
      </c>
    </row>
    <row r="368" spans="1:6" ht="27.75" customHeight="1" x14ac:dyDescent="0.2">
      <c r="A368" s="3"/>
      <c r="C368" s="3"/>
      <c r="D368" s="3"/>
      <c r="E368" s="1"/>
      <c r="F368" s="17" t="str">
        <f>IF(E368="","",VLOOKUP(E368,Listas!$I$16:$J$20,2))</f>
        <v/>
      </c>
    </row>
    <row r="369" spans="1:6" ht="27.75" customHeight="1" x14ac:dyDescent="0.2">
      <c r="A369" s="3"/>
      <c r="C369" s="3"/>
      <c r="D369" s="3"/>
      <c r="E369" s="1"/>
      <c r="F369" s="17" t="str">
        <f>IF(E369="","",VLOOKUP(E369,Listas!$I$16:$J$20,2))</f>
        <v/>
      </c>
    </row>
    <row r="370" spans="1:6" ht="27.75" customHeight="1" x14ac:dyDescent="0.2">
      <c r="A370" s="3"/>
      <c r="C370" s="3"/>
      <c r="D370" s="3"/>
      <c r="E370" s="1"/>
      <c r="F370" s="17" t="str">
        <f>IF(E370="","",VLOOKUP(E370,Listas!$I$16:$J$20,2))</f>
        <v/>
      </c>
    </row>
    <row r="371" spans="1:6" ht="27.75" customHeight="1" x14ac:dyDescent="0.2">
      <c r="A371" s="3"/>
      <c r="C371" s="3"/>
      <c r="D371" s="3"/>
      <c r="E371" s="1"/>
      <c r="F371" s="17" t="str">
        <f>IF(E371="","",VLOOKUP(E371,Listas!$I$16:$J$20,2))</f>
        <v/>
      </c>
    </row>
    <row r="372" spans="1:6" ht="27.75" customHeight="1" x14ac:dyDescent="0.2">
      <c r="A372" s="3"/>
      <c r="C372" s="3"/>
      <c r="D372" s="3"/>
      <c r="E372" s="1"/>
      <c r="F372" s="17" t="str">
        <f>IF(E372="","",VLOOKUP(E372,Listas!$I$16:$J$20,2))</f>
        <v/>
      </c>
    </row>
    <row r="373" spans="1:6" ht="27.75" customHeight="1" x14ac:dyDescent="0.2">
      <c r="A373" s="3"/>
      <c r="C373" s="3"/>
      <c r="D373" s="3"/>
      <c r="E373" s="1"/>
      <c r="F373" s="17" t="str">
        <f>IF(E373="","",VLOOKUP(E373,Listas!$I$16:$J$20,2))</f>
        <v/>
      </c>
    </row>
    <row r="374" spans="1:6" ht="27.75" customHeight="1" x14ac:dyDescent="0.2">
      <c r="A374" s="3"/>
      <c r="C374" s="3"/>
      <c r="D374" s="3"/>
      <c r="E374" s="1"/>
      <c r="F374" s="17" t="str">
        <f>IF(E374="","",VLOOKUP(E374,Listas!$I$16:$J$20,2))</f>
        <v/>
      </c>
    </row>
    <row r="375" spans="1:6" ht="27.75" customHeight="1" x14ac:dyDescent="0.2">
      <c r="A375" s="3"/>
      <c r="C375" s="3"/>
      <c r="D375" s="3"/>
      <c r="E375" s="1"/>
      <c r="F375" s="17" t="str">
        <f>IF(E375="","",VLOOKUP(E375,Listas!$I$16:$J$20,2))</f>
        <v/>
      </c>
    </row>
    <row r="376" spans="1:6" ht="27.75" customHeight="1" x14ac:dyDescent="0.2">
      <c r="A376" s="3"/>
      <c r="C376" s="3"/>
      <c r="D376" s="3"/>
      <c r="E376" s="1"/>
      <c r="F376" s="17" t="str">
        <f>IF(E376="","",VLOOKUP(E376,Listas!$I$16:$J$20,2))</f>
        <v/>
      </c>
    </row>
    <row r="377" spans="1:6" ht="27.75" customHeight="1" x14ac:dyDescent="0.2">
      <c r="A377" s="3"/>
      <c r="C377" s="3"/>
      <c r="D377" s="3"/>
      <c r="E377" s="1"/>
      <c r="F377" s="17" t="str">
        <f>IF(E377="","",VLOOKUP(E377,Listas!$I$16:$J$20,2))</f>
        <v/>
      </c>
    </row>
    <row r="378" spans="1:6" ht="27.75" customHeight="1" x14ac:dyDescent="0.2">
      <c r="A378" s="3"/>
      <c r="C378" s="3"/>
      <c r="D378" s="3"/>
      <c r="E378" s="1"/>
      <c r="F378" s="17" t="str">
        <f>IF(E378="","",VLOOKUP(E378,Listas!$I$16:$J$20,2))</f>
        <v/>
      </c>
    </row>
    <row r="379" spans="1:6" ht="27.75" customHeight="1" x14ac:dyDescent="0.2">
      <c r="A379" s="3"/>
      <c r="C379" s="3"/>
      <c r="D379" s="3"/>
      <c r="E379" s="1"/>
      <c r="F379" s="17" t="str">
        <f>IF(E379="","",VLOOKUP(E379,Listas!$I$16:$J$20,2))</f>
        <v/>
      </c>
    </row>
    <row r="380" spans="1:6" ht="27.75" customHeight="1" x14ac:dyDescent="0.2">
      <c r="A380" s="3"/>
      <c r="C380" s="3"/>
      <c r="D380" s="3"/>
      <c r="E380" s="1"/>
      <c r="F380" s="17" t="str">
        <f>IF(E380="","",VLOOKUP(E380,Listas!$I$16:$J$20,2))</f>
        <v/>
      </c>
    </row>
    <row r="381" spans="1:6" ht="27.75" customHeight="1" x14ac:dyDescent="0.2">
      <c r="A381" s="3"/>
      <c r="C381" s="3"/>
      <c r="D381" s="3"/>
      <c r="E381" s="1"/>
      <c r="F381" s="17" t="str">
        <f>IF(E381="","",VLOOKUP(E381,Listas!$I$16:$J$20,2))</f>
        <v/>
      </c>
    </row>
    <row r="382" spans="1:6" ht="27.75" customHeight="1" x14ac:dyDescent="0.2">
      <c r="A382" s="3"/>
      <c r="C382" s="3"/>
      <c r="D382" s="3"/>
      <c r="E382" s="1"/>
      <c r="F382" s="17" t="str">
        <f>IF(E382="","",VLOOKUP(E382,Listas!$I$16:$J$20,2))</f>
        <v/>
      </c>
    </row>
    <row r="383" spans="1:6" ht="27.75" customHeight="1" x14ac:dyDescent="0.2">
      <c r="A383" s="3"/>
      <c r="C383" s="3"/>
      <c r="D383" s="3"/>
      <c r="E383" s="1"/>
      <c r="F383" s="17" t="str">
        <f>IF(E383="","",VLOOKUP(E383,Listas!$I$16:$J$20,2))</f>
        <v/>
      </c>
    </row>
    <row r="384" spans="1:6" ht="27.75" customHeight="1" x14ac:dyDescent="0.2">
      <c r="A384" s="3"/>
      <c r="C384" s="3"/>
      <c r="D384" s="3"/>
      <c r="E384" s="1"/>
      <c r="F384" s="17" t="str">
        <f>IF(E384="","",VLOOKUP(E384,Listas!$I$16:$J$20,2))</f>
        <v/>
      </c>
    </row>
    <row r="385" spans="1:6" ht="27.75" customHeight="1" x14ac:dyDescent="0.2">
      <c r="A385" s="3"/>
      <c r="C385" s="3"/>
      <c r="D385" s="3"/>
      <c r="E385" s="1"/>
      <c r="F385" s="17" t="str">
        <f>IF(E385="","",VLOOKUP(E385,Listas!$I$16:$J$20,2))</f>
        <v/>
      </c>
    </row>
    <row r="386" spans="1:6" ht="27.75" customHeight="1" x14ac:dyDescent="0.2">
      <c r="A386" s="3"/>
      <c r="C386" s="3"/>
      <c r="D386" s="3"/>
      <c r="E386" s="1"/>
      <c r="F386" s="17" t="str">
        <f>IF(E386="","",VLOOKUP(E386,Listas!$I$16:$J$20,2))</f>
        <v/>
      </c>
    </row>
    <row r="387" spans="1:6" ht="27.75" customHeight="1" x14ac:dyDescent="0.2">
      <c r="A387" s="3"/>
      <c r="C387" s="3"/>
      <c r="D387" s="3"/>
      <c r="E387" s="1"/>
      <c r="F387" s="17" t="str">
        <f>IF(E387="","",VLOOKUP(E387,Listas!$I$16:$J$20,2))</f>
        <v/>
      </c>
    </row>
    <row r="388" spans="1:6" ht="27.75" customHeight="1" x14ac:dyDescent="0.2">
      <c r="A388" s="3"/>
      <c r="C388" s="3"/>
      <c r="D388" s="3"/>
      <c r="E388" s="1"/>
      <c r="F388" s="17" t="str">
        <f>IF(E388="","",VLOOKUP(E388,Listas!$I$16:$J$20,2))</f>
        <v/>
      </c>
    </row>
    <row r="389" spans="1:6" ht="27.75" customHeight="1" x14ac:dyDescent="0.2">
      <c r="A389" s="3"/>
      <c r="C389" s="3"/>
      <c r="D389" s="3"/>
      <c r="E389" s="1"/>
      <c r="F389" s="17" t="str">
        <f>IF(E389="","",VLOOKUP(E389,Listas!$I$16:$J$20,2))</f>
        <v/>
      </c>
    </row>
    <row r="390" spans="1:6" ht="27.75" customHeight="1" x14ac:dyDescent="0.2">
      <c r="A390" s="3"/>
      <c r="C390" s="3"/>
      <c r="D390" s="3"/>
      <c r="E390" s="1"/>
      <c r="F390" s="17" t="str">
        <f>IF(E390="","",VLOOKUP(E390,Listas!$I$16:$J$20,2))</f>
        <v/>
      </c>
    </row>
    <row r="391" spans="1:6" ht="27.75" customHeight="1" x14ac:dyDescent="0.2">
      <c r="A391" s="3"/>
      <c r="C391" s="3"/>
      <c r="D391" s="3"/>
      <c r="E391" s="1"/>
      <c r="F391" s="17" t="str">
        <f>IF(E391="","",VLOOKUP(E391,Listas!$I$16:$J$20,2))</f>
        <v/>
      </c>
    </row>
    <row r="392" spans="1:6" ht="27.75" customHeight="1" x14ac:dyDescent="0.2">
      <c r="A392" s="3"/>
      <c r="C392" s="3"/>
      <c r="D392" s="3"/>
      <c r="E392" s="1"/>
      <c r="F392" s="17" t="str">
        <f>IF(E392="","",VLOOKUP(E392,Listas!$I$16:$J$20,2))</f>
        <v/>
      </c>
    </row>
    <row r="393" spans="1:6" ht="27.75" customHeight="1" x14ac:dyDescent="0.2">
      <c r="A393" s="3"/>
      <c r="C393" s="3"/>
      <c r="D393" s="3"/>
      <c r="E393" s="1"/>
      <c r="F393" s="17" t="str">
        <f>IF(E393="","",VLOOKUP(E393,Listas!$I$16:$J$20,2))</f>
        <v/>
      </c>
    </row>
    <row r="394" spans="1:6" ht="27.75" customHeight="1" x14ac:dyDescent="0.2">
      <c r="A394" s="3"/>
      <c r="C394" s="3"/>
      <c r="D394" s="3"/>
      <c r="E394" s="1"/>
      <c r="F394" s="17" t="str">
        <f>IF(E394="","",VLOOKUP(E394,Listas!$I$16:$J$20,2))</f>
        <v/>
      </c>
    </row>
    <row r="395" spans="1:6" ht="27.75" customHeight="1" x14ac:dyDescent="0.2">
      <c r="A395" s="3"/>
      <c r="C395" s="3"/>
      <c r="D395" s="3"/>
      <c r="E395" s="1"/>
      <c r="F395" s="17" t="str">
        <f>IF(E395="","",VLOOKUP(E395,Listas!$I$16:$J$20,2))</f>
        <v/>
      </c>
    </row>
    <row r="396" spans="1:6" ht="27.75" customHeight="1" x14ac:dyDescent="0.2">
      <c r="A396" s="3"/>
      <c r="C396" s="3"/>
      <c r="D396" s="3"/>
      <c r="E396" s="1"/>
      <c r="F396" s="17" t="str">
        <f>IF(E396="","",VLOOKUP(E396,Listas!$I$16:$J$20,2))</f>
        <v/>
      </c>
    </row>
    <row r="397" spans="1:6" ht="27.75" customHeight="1" x14ac:dyDescent="0.2">
      <c r="A397" s="3"/>
      <c r="C397" s="3"/>
      <c r="D397" s="3"/>
      <c r="E397" s="1"/>
      <c r="F397" s="17" t="str">
        <f>IF(E397="","",VLOOKUP(E397,Listas!$I$16:$J$20,2))</f>
        <v/>
      </c>
    </row>
    <row r="398" spans="1:6" ht="27.75" customHeight="1" x14ac:dyDescent="0.2">
      <c r="A398" s="3"/>
      <c r="C398" s="3"/>
      <c r="D398" s="3"/>
      <c r="E398" s="1"/>
      <c r="F398" s="17" t="str">
        <f>IF(E398="","",VLOOKUP(E398,Listas!$I$16:$J$20,2))</f>
        <v/>
      </c>
    </row>
    <row r="399" spans="1:6" ht="27.75" customHeight="1" x14ac:dyDescent="0.2">
      <c r="A399" s="3"/>
      <c r="C399" s="3"/>
      <c r="D399" s="3"/>
      <c r="E399" s="1"/>
      <c r="F399" s="17" t="str">
        <f>IF(E399="","",VLOOKUP(E399,Listas!$I$16:$J$20,2))</f>
        <v/>
      </c>
    </row>
    <row r="400" spans="1:6" ht="27.75" customHeight="1" x14ac:dyDescent="0.2">
      <c r="A400" s="3"/>
      <c r="C400" s="3"/>
      <c r="D400" s="3"/>
      <c r="E400" s="1"/>
      <c r="F400" s="17" t="str">
        <f>IF(E400="","",VLOOKUP(E400,Listas!$I$16:$J$20,2))</f>
        <v/>
      </c>
    </row>
    <row r="401" spans="1:6" ht="27.75" customHeight="1" x14ac:dyDescent="0.2">
      <c r="A401" s="3"/>
      <c r="C401" s="3"/>
      <c r="D401" s="3"/>
      <c r="E401" s="1"/>
      <c r="F401" s="17" t="str">
        <f>IF(E401="","",VLOOKUP(E401,Listas!$I$16:$J$20,2))</f>
        <v/>
      </c>
    </row>
    <row r="402" spans="1:6" ht="27.75" customHeight="1" x14ac:dyDescent="0.2">
      <c r="A402" s="3"/>
      <c r="C402" s="3"/>
      <c r="D402" s="3"/>
      <c r="E402" s="1"/>
      <c r="F402" s="17" t="str">
        <f>IF(E402="","",VLOOKUP(E402,Listas!$I$16:$J$20,2))</f>
        <v/>
      </c>
    </row>
    <row r="403" spans="1:6" ht="27.75" customHeight="1" x14ac:dyDescent="0.2">
      <c r="A403" s="3"/>
      <c r="C403" s="3"/>
      <c r="D403" s="3"/>
      <c r="E403" s="1"/>
      <c r="F403" s="17" t="str">
        <f>IF(E403="","",VLOOKUP(E403,Listas!$I$16:$J$20,2))</f>
        <v/>
      </c>
    </row>
    <row r="404" spans="1:6" ht="27.75" customHeight="1" x14ac:dyDescent="0.2">
      <c r="A404" s="3"/>
      <c r="C404" s="3"/>
      <c r="D404" s="3"/>
      <c r="E404" s="1"/>
      <c r="F404" s="17" t="str">
        <f>IF(E404="","",VLOOKUP(E404,Listas!$I$16:$J$20,2))</f>
        <v/>
      </c>
    </row>
    <row r="405" spans="1:6" ht="27.75" customHeight="1" x14ac:dyDescent="0.2">
      <c r="A405" s="3"/>
      <c r="C405" s="3"/>
      <c r="D405" s="3"/>
      <c r="E405" s="1"/>
      <c r="F405" s="17" t="str">
        <f>IF(E405="","",VLOOKUP(E405,Listas!$I$16:$J$20,2))</f>
        <v/>
      </c>
    </row>
    <row r="406" spans="1:6" ht="27.75" customHeight="1" x14ac:dyDescent="0.2">
      <c r="A406" s="3"/>
      <c r="C406" s="3"/>
      <c r="D406" s="3"/>
      <c r="E406" s="1"/>
      <c r="F406" s="17" t="str">
        <f>IF(E406="","",VLOOKUP(E406,Listas!$I$16:$J$20,2))</f>
        <v/>
      </c>
    </row>
    <row r="407" spans="1:6" ht="27.75" customHeight="1" x14ac:dyDescent="0.2">
      <c r="A407" s="3"/>
      <c r="C407" s="3"/>
      <c r="D407" s="3"/>
      <c r="E407" s="1"/>
      <c r="F407" s="17" t="str">
        <f>IF(E407="","",VLOOKUP(E407,Listas!$I$16:$J$20,2))</f>
        <v/>
      </c>
    </row>
    <row r="408" spans="1:6" ht="27.75" customHeight="1" x14ac:dyDescent="0.2">
      <c r="A408" s="3"/>
      <c r="C408" s="3"/>
      <c r="D408" s="3"/>
      <c r="E408" s="1"/>
      <c r="F408" s="17" t="str">
        <f>IF(E408="","",VLOOKUP(E408,Listas!$I$16:$J$20,2))</f>
        <v/>
      </c>
    </row>
    <row r="409" spans="1:6" ht="27.75" customHeight="1" x14ac:dyDescent="0.2">
      <c r="A409" s="3"/>
      <c r="C409" s="3"/>
      <c r="D409" s="3"/>
      <c r="E409" s="1"/>
      <c r="F409" s="17" t="str">
        <f>IF(E409="","",VLOOKUP(E409,Listas!$I$16:$J$20,2))</f>
        <v/>
      </c>
    </row>
    <row r="410" spans="1:6" ht="27.75" customHeight="1" x14ac:dyDescent="0.2">
      <c r="A410" s="3"/>
      <c r="C410" s="3"/>
      <c r="D410" s="3"/>
      <c r="E410" s="1"/>
      <c r="F410" s="17" t="str">
        <f>IF(E410="","",VLOOKUP(E410,Listas!$I$16:$J$20,2))</f>
        <v/>
      </c>
    </row>
    <row r="411" spans="1:6" ht="27.75" customHeight="1" x14ac:dyDescent="0.2">
      <c r="A411" s="3"/>
      <c r="C411" s="3"/>
      <c r="D411" s="3"/>
      <c r="E411" s="1"/>
      <c r="F411" s="17" t="str">
        <f>IF(E411="","",VLOOKUP(E411,Listas!$I$16:$J$20,2))</f>
        <v/>
      </c>
    </row>
    <row r="412" spans="1:6" ht="27.75" customHeight="1" x14ac:dyDescent="0.2">
      <c r="A412" s="3"/>
      <c r="C412" s="3"/>
      <c r="D412" s="3"/>
      <c r="E412" s="1"/>
      <c r="F412" s="17" t="str">
        <f>IF(E412="","",VLOOKUP(E412,Listas!$I$16:$J$20,2))</f>
        <v/>
      </c>
    </row>
    <row r="413" spans="1:6" ht="27.75" customHeight="1" x14ac:dyDescent="0.2">
      <c r="A413" s="3"/>
      <c r="C413" s="3"/>
      <c r="D413" s="3"/>
      <c r="E413" s="1"/>
      <c r="F413" s="17" t="str">
        <f>IF(E413="","",VLOOKUP(E413,Listas!$I$16:$J$20,2))</f>
        <v/>
      </c>
    </row>
    <row r="414" spans="1:6" ht="27.75" customHeight="1" x14ac:dyDescent="0.2">
      <c r="A414" s="3"/>
      <c r="C414" s="3"/>
      <c r="D414" s="3"/>
      <c r="E414" s="1"/>
      <c r="F414" s="17" t="str">
        <f>IF(E414="","",VLOOKUP(E414,Listas!$I$16:$J$20,2))</f>
        <v/>
      </c>
    </row>
    <row r="415" spans="1:6" ht="27.75" customHeight="1" x14ac:dyDescent="0.2">
      <c r="A415" s="3"/>
      <c r="C415" s="3"/>
      <c r="D415" s="3"/>
      <c r="E415" s="1"/>
      <c r="F415" s="17" t="str">
        <f>IF(E415="","",VLOOKUP(E415,Listas!$I$16:$J$20,2))</f>
        <v/>
      </c>
    </row>
    <row r="416" spans="1:6" ht="27.75" customHeight="1" x14ac:dyDescent="0.2">
      <c r="A416" s="3"/>
      <c r="C416" s="3"/>
      <c r="D416" s="3"/>
      <c r="E416" s="1"/>
      <c r="F416" s="17" t="str">
        <f>IF(E416="","",VLOOKUP(E416,Listas!$I$16:$J$20,2))</f>
        <v/>
      </c>
    </row>
    <row r="417" spans="1:6" ht="27.75" customHeight="1" x14ac:dyDescent="0.2">
      <c r="A417" s="3"/>
      <c r="C417" s="3"/>
      <c r="D417" s="3"/>
      <c r="E417" s="1"/>
      <c r="F417" s="17" t="str">
        <f>IF(E417="","",VLOOKUP(E417,Listas!$I$16:$J$20,2))</f>
        <v/>
      </c>
    </row>
    <row r="418" spans="1:6" ht="27.75" customHeight="1" x14ac:dyDescent="0.2">
      <c r="A418" s="3"/>
      <c r="C418" s="3"/>
      <c r="D418" s="3"/>
      <c r="E418" s="1"/>
      <c r="F418" s="17" t="str">
        <f>IF(E418="","",VLOOKUP(E418,Listas!$I$16:$J$20,2))</f>
        <v/>
      </c>
    </row>
    <row r="419" spans="1:6" ht="27.75" customHeight="1" x14ac:dyDescent="0.2">
      <c r="A419" s="3"/>
      <c r="C419" s="3"/>
      <c r="D419" s="3"/>
      <c r="E419" s="1"/>
      <c r="F419" s="17" t="str">
        <f>IF(E419="","",VLOOKUP(E419,Listas!$I$16:$J$20,2))</f>
        <v/>
      </c>
    </row>
    <row r="420" spans="1:6" ht="27.75" customHeight="1" x14ac:dyDescent="0.2">
      <c r="A420" s="3"/>
      <c r="C420" s="3"/>
      <c r="D420" s="3"/>
      <c r="E420" s="1"/>
      <c r="F420" s="17" t="str">
        <f>IF(E420="","",VLOOKUP(E420,Listas!$I$16:$J$20,2))</f>
        <v/>
      </c>
    </row>
    <row r="421" spans="1:6" ht="27.75" customHeight="1" x14ac:dyDescent="0.2">
      <c r="A421" s="3"/>
      <c r="C421" s="3"/>
      <c r="D421" s="3"/>
      <c r="E421" s="1"/>
      <c r="F421" s="17" t="str">
        <f>IF(E421="","",VLOOKUP(E421,Listas!$I$16:$J$20,2))</f>
        <v/>
      </c>
    </row>
    <row r="422" spans="1:6" ht="27.75" customHeight="1" x14ac:dyDescent="0.2">
      <c r="A422" s="3"/>
      <c r="C422" s="3"/>
      <c r="D422" s="3"/>
      <c r="E422" s="1"/>
      <c r="F422" s="17" t="str">
        <f>IF(E422="","",VLOOKUP(E422,Listas!$I$16:$J$20,2))</f>
        <v/>
      </c>
    </row>
    <row r="423" spans="1:6" ht="27.75" customHeight="1" x14ac:dyDescent="0.2">
      <c r="A423" s="3"/>
      <c r="C423" s="3"/>
      <c r="D423" s="3"/>
      <c r="E423" s="1"/>
      <c r="F423" s="17" t="str">
        <f>IF(E423="","",VLOOKUP(E423,Listas!$I$16:$J$20,2))</f>
        <v/>
      </c>
    </row>
    <row r="424" spans="1:6" ht="27.75" customHeight="1" x14ac:dyDescent="0.2">
      <c r="A424" s="3"/>
      <c r="C424" s="3"/>
      <c r="D424" s="3"/>
      <c r="E424" s="1"/>
      <c r="F424" s="17" t="str">
        <f>IF(E424="","",VLOOKUP(E424,Listas!$I$16:$J$20,2))</f>
        <v/>
      </c>
    </row>
    <row r="425" spans="1:6" ht="27.75" customHeight="1" x14ac:dyDescent="0.2">
      <c r="A425" s="3"/>
      <c r="C425" s="3"/>
      <c r="D425" s="3"/>
      <c r="E425" s="1"/>
      <c r="F425" s="17" t="str">
        <f>IF(E425="","",VLOOKUP(E425,Listas!$I$16:$J$20,2))</f>
        <v/>
      </c>
    </row>
    <row r="426" spans="1:6" ht="27.75" customHeight="1" x14ac:dyDescent="0.2">
      <c r="A426" s="3"/>
      <c r="C426" s="3"/>
      <c r="D426" s="3"/>
      <c r="E426" s="1"/>
      <c r="F426" s="17" t="str">
        <f>IF(E426="","",VLOOKUP(E426,Listas!$I$16:$J$20,2))</f>
        <v/>
      </c>
    </row>
    <row r="427" spans="1:6" ht="27.75" customHeight="1" x14ac:dyDescent="0.2">
      <c r="A427" s="3"/>
      <c r="C427" s="3"/>
      <c r="D427" s="3"/>
      <c r="E427" s="1"/>
      <c r="F427" s="17" t="str">
        <f>IF(E427="","",VLOOKUP(E427,Listas!$I$16:$J$20,2))</f>
        <v/>
      </c>
    </row>
    <row r="428" spans="1:6" ht="27.75" customHeight="1" x14ac:dyDescent="0.2">
      <c r="A428" s="3"/>
      <c r="C428" s="3"/>
      <c r="D428" s="3"/>
      <c r="E428" s="1"/>
      <c r="F428" s="17" t="str">
        <f>IF(E428="","",VLOOKUP(E428,Listas!$I$16:$J$20,2))</f>
        <v/>
      </c>
    </row>
    <row r="429" spans="1:6" ht="27.75" customHeight="1" x14ac:dyDescent="0.2">
      <c r="A429" s="3"/>
      <c r="C429" s="3"/>
      <c r="D429" s="3"/>
      <c r="E429" s="1"/>
      <c r="F429" s="17" t="str">
        <f>IF(E429="","",VLOOKUP(E429,Listas!$I$16:$J$20,2))</f>
        <v/>
      </c>
    </row>
    <row r="430" spans="1:6" ht="27.75" customHeight="1" x14ac:dyDescent="0.2">
      <c r="A430" s="3"/>
      <c r="C430" s="3"/>
      <c r="D430" s="3"/>
      <c r="E430" s="1"/>
      <c r="F430" s="17" t="str">
        <f>IF(E430="","",VLOOKUP(E430,Listas!$I$16:$J$20,2))</f>
        <v/>
      </c>
    </row>
    <row r="431" spans="1:6" ht="27.75" customHeight="1" x14ac:dyDescent="0.2">
      <c r="A431" s="3"/>
      <c r="C431" s="3"/>
      <c r="D431" s="3"/>
      <c r="E431" s="1"/>
      <c r="F431" s="17" t="str">
        <f>IF(E431="","",VLOOKUP(E431,Listas!$I$16:$J$20,2))</f>
        <v/>
      </c>
    </row>
    <row r="432" spans="1:6" ht="27.75" customHeight="1" x14ac:dyDescent="0.2">
      <c r="A432" s="3"/>
      <c r="C432" s="3"/>
      <c r="D432" s="3"/>
      <c r="E432" s="1"/>
      <c r="F432" s="17" t="str">
        <f>IF(E432="","",VLOOKUP(E432,Listas!$I$16:$J$20,2))</f>
        <v/>
      </c>
    </row>
    <row r="433" spans="1:6" ht="27.75" customHeight="1" x14ac:dyDescent="0.2">
      <c r="A433" s="3"/>
      <c r="C433" s="3"/>
      <c r="D433" s="3"/>
      <c r="E433" s="1"/>
      <c r="F433" s="17" t="str">
        <f>IF(E433="","",VLOOKUP(E433,Listas!$I$16:$J$20,2))</f>
        <v/>
      </c>
    </row>
    <row r="434" spans="1:6" ht="27.75" customHeight="1" x14ac:dyDescent="0.2">
      <c r="A434" s="3"/>
      <c r="C434" s="3"/>
      <c r="D434" s="3"/>
      <c r="E434" s="1"/>
      <c r="F434" s="17" t="str">
        <f>IF(E434="","",VLOOKUP(E434,Listas!$I$16:$J$20,2))</f>
        <v/>
      </c>
    </row>
    <row r="435" spans="1:6" ht="27.75" customHeight="1" x14ac:dyDescent="0.2">
      <c r="A435" s="3"/>
      <c r="C435" s="3"/>
      <c r="D435" s="3"/>
      <c r="E435" s="1"/>
      <c r="F435" s="17" t="str">
        <f>IF(E435="","",VLOOKUP(E435,Listas!$I$16:$J$20,2))</f>
        <v/>
      </c>
    </row>
    <row r="436" spans="1:6" ht="27.75" customHeight="1" x14ac:dyDescent="0.2">
      <c r="A436" s="3"/>
      <c r="C436" s="3"/>
      <c r="D436" s="3"/>
      <c r="E436" s="1"/>
      <c r="F436" s="17" t="str">
        <f>IF(E436="","",VLOOKUP(E436,Listas!$I$16:$J$20,2))</f>
        <v/>
      </c>
    </row>
    <row r="437" spans="1:6" ht="27.75" customHeight="1" x14ac:dyDescent="0.2">
      <c r="A437" s="3"/>
      <c r="C437" s="3"/>
      <c r="D437" s="3"/>
      <c r="E437" s="1"/>
      <c r="F437" s="17" t="str">
        <f>IF(E437="","",VLOOKUP(E437,Listas!$I$16:$J$20,2))</f>
        <v/>
      </c>
    </row>
    <row r="438" spans="1:6" ht="27.75" customHeight="1" x14ac:dyDescent="0.2">
      <c r="A438" s="3"/>
      <c r="C438" s="3"/>
      <c r="D438" s="3"/>
      <c r="E438" s="1"/>
      <c r="F438" s="17" t="str">
        <f>IF(E438="","",VLOOKUP(E438,Listas!$I$16:$J$20,2))</f>
        <v/>
      </c>
    </row>
    <row r="439" spans="1:6" ht="27.75" customHeight="1" x14ac:dyDescent="0.2">
      <c r="A439" s="3"/>
      <c r="C439" s="3"/>
      <c r="D439" s="3"/>
      <c r="E439" s="1"/>
      <c r="F439" s="17" t="str">
        <f>IF(E439="","",VLOOKUP(E439,Listas!$I$16:$J$20,2))</f>
        <v/>
      </c>
    </row>
    <row r="440" spans="1:6" ht="27.75" customHeight="1" x14ac:dyDescent="0.2">
      <c r="A440" s="3"/>
      <c r="C440" s="3"/>
      <c r="D440" s="3"/>
      <c r="E440" s="1"/>
      <c r="F440" s="17" t="str">
        <f>IF(E440="","",VLOOKUP(E440,Listas!$I$16:$J$20,2))</f>
        <v/>
      </c>
    </row>
    <row r="441" spans="1:6" ht="27.75" customHeight="1" x14ac:dyDescent="0.2">
      <c r="A441" s="3"/>
      <c r="C441" s="3"/>
      <c r="D441" s="3"/>
      <c r="E441" s="1"/>
      <c r="F441" s="17" t="str">
        <f>IF(E441="","",VLOOKUP(E441,Listas!$I$16:$J$20,2))</f>
        <v/>
      </c>
    </row>
    <row r="442" spans="1:6" ht="27.75" customHeight="1" x14ac:dyDescent="0.2">
      <c r="A442" s="3"/>
      <c r="C442" s="3"/>
      <c r="D442" s="3"/>
      <c r="E442" s="1"/>
      <c r="F442" s="17" t="str">
        <f>IF(E442="","",VLOOKUP(E442,Listas!$I$16:$J$20,2))</f>
        <v/>
      </c>
    </row>
    <row r="443" spans="1:6" ht="27.75" customHeight="1" x14ac:dyDescent="0.2">
      <c r="A443" s="3"/>
      <c r="C443" s="3"/>
      <c r="D443" s="3"/>
      <c r="E443" s="1"/>
      <c r="F443" s="17" t="str">
        <f>IF(E443="","",VLOOKUP(E443,Listas!$I$16:$J$20,2))</f>
        <v/>
      </c>
    </row>
    <row r="444" spans="1:6" ht="27.75" customHeight="1" x14ac:dyDescent="0.2">
      <c r="A444" s="3"/>
      <c r="C444" s="3"/>
      <c r="D444" s="3"/>
      <c r="E444" s="1"/>
      <c r="F444" s="17" t="str">
        <f>IF(E444="","",VLOOKUP(E444,Listas!$I$16:$J$20,2))</f>
        <v/>
      </c>
    </row>
    <row r="445" spans="1:6" ht="27.75" customHeight="1" x14ac:dyDescent="0.2">
      <c r="A445" s="3"/>
      <c r="C445" s="3"/>
      <c r="D445" s="3"/>
      <c r="E445" s="1"/>
      <c r="F445" s="17" t="str">
        <f>IF(E445="","",VLOOKUP(E445,Listas!$I$16:$J$20,2))</f>
        <v/>
      </c>
    </row>
    <row r="446" spans="1:6" ht="27.75" customHeight="1" x14ac:dyDescent="0.2">
      <c r="A446" s="3"/>
      <c r="C446" s="3"/>
      <c r="D446" s="3"/>
      <c r="E446" s="1"/>
      <c r="F446" s="17" t="str">
        <f>IF(E446="","",VLOOKUP(E446,Listas!$I$16:$J$20,2))</f>
        <v/>
      </c>
    </row>
    <row r="447" spans="1:6" ht="27.75" customHeight="1" x14ac:dyDescent="0.2">
      <c r="A447" s="3"/>
      <c r="C447" s="3"/>
      <c r="D447" s="3"/>
      <c r="E447" s="1"/>
      <c r="F447" s="17" t="str">
        <f>IF(E447="","",VLOOKUP(E447,Listas!$I$16:$J$20,2))</f>
        <v/>
      </c>
    </row>
    <row r="448" spans="1:6" ht="27.75" customHeight="1" x14ac:dyDescent="0.2">
      <c r="A448" s="3"/>
      <c r="C448" s="3"/>
      <c r="D448" s="3"/>
      <c r="E448" s="1"/>
      <c r="F448" s="17" t="str">
        <f>IF(E448="","",VLOOKUP(E448,Listas!$I$16:$J$20,2))</f>
        <v/>
      </c>
    </row>
    <row r="449" spans="1:6" ht="27.75" customHeight="1" x14ac:dyDescent="0.2">
      <c r="A449" s="3"/>
      <c r="C449" s="3"/>
      <c r="D449" s="3"/>
      <c r="E449" s="1"/>
      <c r="F449" s="17" t="str">
        <f>IF(E449="","",VLOOKUP(E449,Listas!$I$16:$J$20,2))</f>
        <v/>
      </c>
    </row>
    <row r="450" spans="1:6" ht="27.75" customHeight="1" x14ac:dyDescent="0.2">
      <c r="A450" s="3"/>
      <c r="C450" s="3"/>
      <c r="D450" s="3"/>
      <c r="E450" s="1"/>
      <c r="F450" s="17" t="str">
        <f>IF(E450="","",VLOOKUP(E450,Listas!$I$16:$J$20,2))</f>
        <v/>
      </c>
    </row>
    <row r="451" spans="1:6" ht="27.75" customHeight="1" x14ac:dyDescent="0.2">
      <c r="A451" s="3"/>
      <c r="C451" s="3"/>
      <c r="D451" s="3"/>
      <c r="E451" s="1"/>
      <c r="F451" s="17" t="str">
        <f>IF(E451="","",VLOOKUP(E451,Listas!$I$16:$J$20,2))</f>
        <v/>
      </c>
    </row>
    <row r="452" spans="1:6" ht="27.75" customHeight="1" x14ac:dyDescent="0.2">
      <c r="A452" s="3"/>
      <c r="C452" s="3"/>
      <c r="D452" s="3"/>
      <c r="E452" s="1"/>
      <c r="F452" s="17" t="str">
        <f>IF(E452="","",VLOOKUP(E452,Listas!$I$16:$J$20,2))</f>
        <v/>
      </c>
    </row>
    <row r="453" spans="1:6" ht="27.75" customHeight="1" x14ac:dyDescent="0.2">
      <c r="A453" s="3"/>
      <c r="C453" s="3"/>
      <c r="D453" s="3"/>
      <c r="E453" s="1"/>
      <c r="F453" s="17" t="str">
        <f>IF(E453="","",VLOOKUP(E453,Listas!$I$16:$J$20,2))</f>
        <v/>
      </c>
    </row>
    <row r="454" spans="1:6" ht="27.75" customHeight="1" x14ac:dyDescent="0.2">
      <c r="A454" s="3"/>
      <c r="C454" s="3"/>
      <c r="D454" s="3"/>
      <c r="E454" s="1"/>
      <c r="F454" s="17" t="str">
        <f>IF(E454="","",VLOOKUP(E454,Listas!$I$16:$J$20,2))</f>
        <v/>
      </c>
    </row>
    <row r="455" spans="1:6" ht="27.75" customHeight="1" x14ac:dyDescent="0.2">
      <c r="A455" s="3"/>
      <c r="C455" s="3"/>
      <c r="D455" s="3"/>
      <c r="E455" s="1"/>
      <c r="F455" s="17" t="str">
        <f>IF(E455="","",VLOOKUP(E455,Listas!$I$16:$J$20,2))</f>
        <v/>
      </c>
    </row>
    <row r="456" spans="1:6" ht="27.75" customHeight="1" x14ac:dyDescent="0.2">
      <c r="A456" s="3"/>
      <c r="C456" s="3"/>
      <c r="D456" s="3"/>
      <c r="E456" s="1"/>
      <c r="F456" s="17" t="str">
        <f>IF(E456="","",VLOOKUP(E456,Listas!$I$16:$J$20,2))</f>
        <v/>
      </c>
    </row>
    <row r="457" spans="1:6" ht="27.75" customHeight="1" x14ac:dyDescent="0.2">
      <c r="A457" s="3"/>
      <c r="C457" s="3"/>
      <c r="D457" s="3"/>
      <c r="E457" s="1"/>
      <c r="F457" s="17" t="str">
        <f>IF(E457="","",VLOOKUP(E457,Listas!$I$16:$J$20,2))</f>
        <v/>
      </c>
    </row>
    <row r="458" spans="1:6" ht="27.75" customHeight="1" x14ac:dyDescent="0.2">
      <c r="A458" s="3"/>
      <c r="C458" s="3"/>
      <c r="D458" s="3"/>
      <c r="E458" s="1"/>
      <c r="F458" s="17" t="str">
        <f>IF(E458="","",VLOOKUP(E458,Listas!$I$16:$J$20,2))</f>
        <v/>
      </c>
    </row>
    <row r="459" spans="1:6" ht="27.75" customHeight="1" x14ac:dyDescent="0.2">
      <c r="A459" s="3"/>
      <c r="C459" s="3"/>
      <c r="D459" s="3"/>
      <c r="E459" s="1"/>
      <c r="F459" s="17" t="str">
        <f>IF(E459="","",VLOOKUP(E459,Listas!$I$16:$J$20,2))</f>
        <v/>
      </c>
    </row>
    <row r="460" spans="1:6" ht="27.75" customHeight="1" x14ac:dyDescent="0.2">
      <c r="A460" s="3"/>
      <c r="C460" s="3"/>
      <c r="D460" s="3"/>
      <c r="E460" s="1"/>
      <c r="F460" s="17" t="str">
        <f>IF(E460="","",VLOOKUP(E460,Listas!$I$16:$J$20,2))</f>
        <v/>
      </c>
    </row>
    <row r="461" spans="1:6" ht="27.75" customHeight="1" x14ac:dyDescent="0.2">
      <c r="A461" s="3"/>
      <c r="C461" s="3"/>
      <c r="D461" s="3"/>
      <c r="E461" s="1"/>
      <c r="F461" s="17" t="str">
        <f>IF(E461="","",VLOOKUP(E461,Listas!$I$16:$J$20,2))</f>
        <v/>
      </c>
    </row>
    <row r="462" spans="1:6" ht="27.75" customHeight="1" x14ac:dyDescent="0.2">
      <c r="A462" s="3"/>
      <c r="C462" s="3"/>
      <c r="D462" s="3"/>
      <c r="E462" s="1"/>
      <c r="F462" s="17" t="str">
        <f>IF(E462="","",VLOOKUP(E462,Listas!$I$16:$J$20,2))</f>
        <v/>
      </c>
    </row>
    <row r="463" spans="1:6" ht="27.75" customHeight="1" x14ac:dyDescent="0.2">
      <c r="A463" s="3"/>
      <c r="C463" s="3"/>
      <c r="D463" s="3"/>
      <c r="E463" s="1"/>
      <c r="F463" s="17" t="str">
        <f>IF(E463="","",VLOOKUP(E463,Listas!$I$16:$J$20,2))</f>
        <v/>
      </c>
    </row>
    <row r="464" spans="1:6" ht="27.75" customHeight="1" x14ac:dyDescent="0.2">
      <c r="A464" s="3"/>
      <c r="C464" s="3"/>
      <c r="D464" s="3"/>
      <c r="E464" s="1"/>
      <c r="F464" s="17" t="str">
        <f>IF(E464="","",VLOOKUP(E464,Listas!$I$16:$J$20,2))</f>
        <v/>
      </c>
    </row>
    <row r="465" spans="1:6" ht="27.75" customHeight="1" x14ac:dyDescent="0.2">
      <c r="A465" s="3"/>
      <c r="C465" s="3"/>
      <c r="D465" s="3"/>
      <c r="E465" s="1"/>
      <c r="F465" s="17" t="str">
        <f>IF(E465="","",VLOOKUP(E465,Listas!$I$16:$J$20,2))</f>
        <v/>
      </c>
    </row>
    <row r="466" spans="1:6" ht="27.75" customHeight="1" x14ac:dyDescent="0.2">
      <c r="A466" s="3"/>
      <c r="C466" s="3"/>
      <c r="D466" s="3"/>
      <c r="E466" s="1"/>
      <c r="F466" s="17" t="str">
        <f>IF(E466="","",VLOOKUP(E466,Listas!$I$16:$J$20,2))</f>
        <v/>
      </c>
    </row>
    <row r="467" spans="1:6" ht="27.75" customHeight="1" x14ac:dyDescent="0.2">
      <c r="A467" s="3"/>
      <c r="C467" s="3"/>
      <c r="D467" s="3"/>
      <c r="E467" s="1"/>
      <c r="F467" s="17" t="str">
        <f>IF(E467="","",VLOOKUP(E467,Listas!$I$16:$J$20,2))</f>
        <v/>
      </c>
    </row>
    <row r="468" spans="1:6" ht="27.75" customHeight="1" x14ac:dyDescent="0.2">
      <c r="A468" s="3"/>
      <c r="C468" s="3"/>
      <c r="D468" s="3"/>
      <c r="E468" s="1"/>
      <c r="F468" s="17" t="str">
        <f>IF(E468="","",VLOOKUP(E468,Listas!$I$16:$J$20,2))</f>
        <v/>
      </c>
    </row>
    <row r="469" spans="1:6" ht="27.75" customHeight="1" x14ac:dyDescent="0.2">
      <c r="A469" s="3"/>
      <c r="C469" s="3"/>
      <c r="D469" s="3"/>
      <c r="E469" s="1"/>
      <c r="F469" s="17" t="str">
        <f>IF(E469="","",VLOOKUP(E469,Listas!$I$16:$J$20,2))</f>
        <v/>
      </c>
    </row>
    <row r="470" spans="1:6" ht="27.75" customHeight="1" x14ac:dyDescent="0.2">
      <c r="A470" s="3"/>
      <c r="C470" s="3"/>
      <c r="D470" s="3"/>
      <c r="E470" s="1"/>
      <c r="F470" s="17" t="str">
        <f>IF(E470="","",VLOOKUP(E470,Listas!$I$16:$J$20,2))</f>
        <v/>
      </c>
    </row>
    <row r="471" spans="1:6" ht="27.75" customHeight="1" x14ac:dyDescent="0.2">
      <c r="A471" s="3"/>
      <c r="C471" s="3"/>
      <c r="D471" s="3"/>
      <c r="E471" s="1"/>
      <c r="F471" s="17" t="str">
        <f>IF(E471="","",VLOOKUP(E471,Listas!$I$16:$J$20,2))</f>
        <v/>
      </c>
    </row>
    <row r="472" spans="1:6" ht="27.75" customHeight="1" x14ac:dyDescent="0.2">
      <c r="A472" s="3"/>
      <c r="C472" s="3"/>
      <c r="D472" s="3"/>
      <c r="E472" s="1"/>
      <c r="F472" s="17" t="str">
        <f>IF(E472="","",VLOOKUP(E472,Listas!$I$16:$J$20,2))</f>
        <v/>
      </c>
    </row>
    <row r="473" spans="1:6" ht="27.75" customHeight="1" x14ac:dyDescent="0.2">
      <c r="A473" s="3"/>
      <c r="C473" s="3"/>
      <c r="D473" s="3"/>
      <c r="E473" s="1"/>
      <c r="F473" s="17" t="str">
        <f>IF(E473="","",VLOOKUP(E473,Listas!$I$16:$J$20,2))</f>
        <v/>
      </c>
    </row>
    <row r="474" spans="1:6" ht="27.75" customHeight="1" x14ac:dyDescent="0.2">
      <c r="A474" s="3"/>
      <c r="C474" s="3"/>
      <c r="D474" s="3"/>
      <c r="E474" s="1"/>
      <c r="F474" s="17" t="str">
        <f>IF(E474="","",VLOOKUP(E474,Listas!$I$16:$J$20,2))</f>
        <v/>
      </c>
    </row>
    <row r="475" spans="1:6" ht="27.75" customHeight="1" x14ac:dyDescent="0.2">
      <c r="A475" s="3"/>
      <c r="C475" s="3"/>
      <c r="D475" s="3"/>
      <c r="E475" s="1"/>
      <c r="F475" s="17" t="str">
        <f>IF(E475="","",VLOOKUP(E475,Listas!$I$16:$J$20,2))</f>
        <v/>
      </c>
    </row>
    <row r="476" spans="1:6" ht="27.75" customHeight="1" x14ac:dyDescent="0.2">
      <c r="A476" s="3"/>
      <c r="C476" s="3"/>
      <c r="D476" s="3"/>
      <c r="E476" s="1"/>
      <c r="F476" s="17" t="str">
        <f>IF(E476="","",VLOOKUP(E476,Listas!$I$16:$J$20,2))</f>
        <v/>
      </c>
    </row>
    <row r="477" spans="1:6" ht="27.75" customHeight="1" x14ac:dyDescent="0.2">
      <c r="A477" s="3"/>
      <c r="C477" s="3"/>
      <c r="D477" s="3"/>
      <c r="E477" s="1"/>
      <c r="F477" s="17" t="str">
        <f>IF(E477="","",VLOOKUP(E477,Listas!$I$16:$J$20,2))</f>
        <v/>
      </c>
    </row>
    <row r="478" spans="1:6" ht="27.75" customHeight="1" x14ac:dyDescent="0.2">
      <c r="A478" s="3"/>
      <c r="C478" s="3"/>
      <c r="D478" s="3"/>
      <c r="E478" s="1"/>
      <c r="F478" s="17" t="str">
        <f>IF(E478="","",VLOOKUP(E478,Listas!$I$16:$J$20,2))</f>
        <v/>
      </c>
    </row>
    <row r="479" spans="1:6" ht="27.75" customHeight="1" x14ac:dyDescent="0.2">
      <c r="A479" s="3"/>
      <c r="C479" s="3"/>
      <c r="D479" s="3"/>
      <c r="E479" s="1"/>
      <c r="F479" s="17" t="str">
        <f>IF(E479="","",VLOOKUP(E479,Listas!$I$16:$J$20,2))</f>
        <v/>
      </c>
    </row>
    <row r="480" spans="1:6" ht="27.75" customHeight="1" x14ac:dyDescent="0.2">
      <c r="A480" s="3"/>
      <c r="C480" s="3"/>
      <c r="D480" s="3"/>
      <c r="E480" s="1"/>
      <c r="F480" s="17" t="str">
        <f>IF(E480="","",VLOOKUP(E480,Listas!$I$16:$J$20,2))</f>
        <v/>
      </c>
    </row>
    <row r="481" spans="1:6" ht="27.75" customHeight="1" x14ac:dyDescent="0.2">
      <c r="A481" s="3"/>
      <c r="C481" s="3"/>
      <c r="D481" s="3"/>
      <c r="E481" s="1"/>
      <c r="F481" s="17" t="str">
        <f>IF(E481="","",VLOOKUP(E481,Listas!$I$16:$J$20,2))</f>
        <v/>
      </c>
    </row>
    <row r="482" spans="1:6" ht="27.75" customHeight="1" x14ac:dyDescent="0.2">
      <c r="A482" s="3"/>
      <c r="C482" s="3"/>
      <c r="D482" s="3"/>
      <c r="E482" s="1"/>
      <c r="F482" s="17" t="str">
        <f>IF(E482="","",VLOOKUP(E482,Listas!$I$16:$J$20,2))</f>
        <v/>
      </c>
    </row>
    <row r="483" spans="1:6" ht="27.75" customHeight="1" x14ac:dyDescent="0.2">
      <c r="A483" s="3"/>
      <c r="C483" s="3"/>
      <c r="D483" s="3"/>
      <c r="E483" s="1"/>
      <c r="F483" s="17" t="str">
        <f>IF(E483="","",VLOOKUP(E483,Listas!$I$16:$J$20,2))</f>
        <v/>
      </c>
    </row>
    <row r="484" spans="1:6" ht="27.75" customHeight="1" x14ac:dyDescent="0.2">
      <c r="A484" s="3"/>
      <c r="C484" s="3"/>
      <c r="D484" s="3"/>
      <c r="E484" s="1"/>
      <c r="F484" s="17" t="str">
        <f>IF(E484="","",VLOOKUP(E484,Listas!$I$16:$J$20,2))</f>
        <v/>
      </c>
    </row>
    <row r="485" spans="1:6" ht="27.75" customHeight="1" x14ac:dyDescent="0.2">
      <c r="A485" s="3"/>
      <c r="C485" s="3"/>
      <c r="D485" s="3"/>
      <c r="E485" s="1"/>
      <c r="F485" s="17" t="str">
        <f>IF(E485="","",VLOOKUP(E485,Listas!$I$16:$J$20,2))</f>
        <v/>
      </c>
    </row>
    <row r="486" spans="1:6" ht="27.75" customHeight="1" x14ac:dyDescent="0.2">
      <c r="A486" s="3"/>
      <c r="C486" s="3"/>
      <c r="D486" s="3"/>
      <c r="E486" s="1"/>
      <c r="F486" s="17" t="str">
        <f>IF(E486="","",VLOOKUP(E486,Listas!$I$16:$J$20,2))</f>
        <v/>
      </c>
    </row>
    <row r="487" spans="1:6" ht="27.75" customHeight="1" x14ac:dyDescent="0.2">
      <c r="A487" s="3"/>
      <c r="C487" s="3"/>
      <c r="D487" s="3"/>
      <c r="E487" s="1"/>
      <c r="F487" s="17" t="str">
        <f>IF(E487="","",VLOOKUP(E487,Listas!$I$16:$J$20,2))</f>
        <v/>
      </c>
    </row>
    <row r="488" spans="1:6" ht="27.75" customHeight="1" x14ac:dyDescent="0.2">
      <c r="A488" s="3"/>
      <c r="C488" s="3"/>
      <c r="D488" s="3"/>
      <c r="E488" s="1"/>
      <c r="F488" s="17" t="str">
        <f>IF(E488="","",VLOOKUP(E488,Listas!$I$16:$J$20,2))</f>
        <v/>
      </c>
    </row>
    <row r="489" spans="1:6" ht="27.75" customHeight="1" x14ac:dyDescent="0.2">
      <c r="A489" s="3"/>
      <c r="C489" s="3"/>
      <c r="D489" s="3"/>
      <c r="E489" s="1"/>
      <c r="F489" s="17" t="str">
        <f>IF(E489="","",VLOOKUP(E489,Listas!$I$16:$J$20,2))</f>
        <v/>
      </c>
    </row>
    <row r="490" spans="1:6" ht="27.75" customHeight="1" x14ac:dyDescent="0.2">
      <c r="A490" s="3"/>
      <c r="C490" s="3"/>
      <c r="D490" s="3"/>
      <c r="E490" s="1"/>
      <c r="F490" s="17" t="str">
        <f>IF(E490="","",VLOOKUP(E490,Listas!$I$16:$J$20,2))</f>
        <v/>
      </c>
    </row>
    <row r="491" spans="1:6" ht="27.75" customHeight="1" x14ac:dyDescent="0.2">
      <c r="A491" s="3"/>
      <c r="C491" s="3"/>
      <c r="D491" s="3"/>
      <c r="E491" s="1"/>
      <c r="F491" s="17" t="str">
        <f>IF(E491="","",VLOOKUP(E491,Listas!$I$16:$J$20,2))</f>
        <v/>
      </c>
    </row>
    <row r="492" spans="1:6" ht="27.75" customHeight="1" x14ac:dyDescent="0.2">
      <c r="A492" s="3"/>
      <c r="C492" s="3"/>
      <c r="D492" s="3"/>
      <c r="E492" s="1"/>
      <c r="F492" s="17" t="str">
        <f>IF(E492="","",VLOOKUP(E492,Listas!$I$16:$J$20,2))</f>
        <v/>
      </c>
    </row>
    <row r="493" spans="1:6" ht="27.75" customHeight="1" x14ac:dyDescent="0.2">
      <c r="A493" s="3"/>
      <c r="C493" s="3"/>
      <c r="D493" s="3"/>
      <c r="E493" s="1"/>
      <c r="F493" s="17" t="str">
        <f>IF(E493="","",VLOOKUP(E493,Listas!$I$16:$J$20,2))</f>
        <v/>
      </c>
    </row>
    <row r="494" spans="1:6" ht="27.75" customHeight="1" x14ac:dyDescent="0.2">
      <c r="A494" s="3"/>
      <c r="C494" s="3"/>
      <c r="D494" s="3"/>
      <c r="E494" s="1"/>
      <c r="F494" s="17" t="str">
        <f>IF(E494="","",VLOOKUP(E494,Listas!$I$16:$J$20,2))</f>
        <v/>
      </c>
    </row>
    <row r="495" spans="1:6" ht="27.75" customHeight="1" x14ac:dyDescent="0.2">
      <c r="A495" s="3"/>
      <c r="C495" s="3"/>
      <c r="D495" s="3"/>
      <c r="E495" s="1"/>
      <c r="F495" s="17" t="str">
        <f>IF(E495="","",VLOOKUP(E495,Listas!$I$16:$J$20,2))</f>
        <v/>
      </c>
    </row>
    <row r="496" spans="1:6" ht="27.75" customHeight="1" x14ac:dyDescent="0.2">
      <c r="A496" s="3"/>
      <c r="C496" s="3"/>
      <c r="D496" s="3"/>
      <c r="E496" s="1"/>
      <c r="F496" s="17" t="str">
        <f>IF(E496="","",VLOOKUP(E496,Listas!$I$16:$J$20,2))</f>
        <v/>
      </c>
    </row>
    <row r="497" spans="1:6" ht="27.75" customHeight="1" x14ac:dyDescent="0.2">
      <c r="A497" s="3"/>
      <c r="C497" s="3"/>
      <c r="D497" s="3"/>
      <c r="E497" s="1"/>
      <c r="F497" s="17" t="str">
        <f>IF(E497="","",VLOOKUP(E497,Listas!$I$16:$J$20,2))</f>
        <v/>
      </c>
    </row>
    <row r="498" spans="1:6" ht="27.75" customHeight="1" x14ac:dyDescent="0.2">
      <c r="A498" s="3"/>
      <c r="C498" s="3"/>
      <c r="D498" s="3"/>
      <c r="E498" s="1"/>
      <c r="F498" s="17" t="str">
        <f>IF(E498="","",VLOOKUP(E498,Listas!$I$16:$J$20,2))</f>
        <v/>
      </c>
    </row>
    <row r="499" spans="1:6" ht="27.75" customHeight="1" x14ac:dyDescent="0.2">
      <c r="A499" s="3"/>
      <c r="C499" s="3"/>
      <c r="D499" s="3"/>
      <c r="E499" s="1"/>
      <c r="F499" s="17" t="str">
        <f>IF(E499="","",VLOOKUP(E499,Listas!$I$16:$J$20,2))</f>
        <v/>
      </c>
    </row>
    <row r="500" spans="1:6" ht="27.75" customHeight="1" x14ac:dyDescent="0.2">
      <c r="A500" s="3"/>
      <c r="C500" s="3"/>
      <c r="D500" s="3"/>
      <c r="E500" s="1"/>
      <c r="F500" s="17" t="str">
        <f>IF(E500="","",VLOOKUP(E500,Listas!$I$16:$J$20,2))</f>
        <v/>
      </c>
    </row>
    <row r="501" spans="1:6" ht="27.75" customHeight="1" x14ac:dyDescent="0.2">
      <c r="A501" s="3"/>
      <c r="C501" s="3"/>
      <c r="D501" s="3"/>
      <c r="E501" s="3"/>
      <c r="F501" s="3"/>
    </row>
    <row r="502" spans="1:6" ht="27.75" customHeight="1" x14ac:dyDescent="0.2">
      <c r="A502" s="3"/>
      <c r="C502" s="3"/>
      <c r="D502" s="3"/>
      <c r="E502" s="3"/>
      <c r="F502" s="3"/>
    </row>
    <row r="503" spans="1:6" ht="27.75" customHeight="1" x14ac:dyDescent="0.2">
      <c r="A503" s="3"/>
      <c r="C503" s="3"/>
      <c r="D503" s="3"/>
      <c r="E503" s="3"/>
    </row>
    <row r="504" spans="1:6" ht="27.75" customHeight="1" x14ac:dyDescent="0.2">
      <c r="A504" s="3"/>
      <c r="C504" s="3"/>
      <c r="D504" s="3"/>
      <c r="E504" s="3"/>
      <c r="F504" s="3"/>
    </row>
    <row r="505" spans="1:6" ht="27.75" customHeight="1" x14ac:dyDescent="0.2">
      <c r="A505" s="3"/>
      <c r="C505" s="3"/>
      <c r="D505" s="3"/>
      <c r="E505" s="3"/>
      <c r="F505" s="3"/>
    </row>
    <row r="506" spans="1:6" ht="27.75" customHeight="1" x14ac:dyDescent="0.2">
      <c r="A506" s="3"/>
      <c r="C506" s="3"/>
      <c r="D506" s="3"/>
      <c r="E506" s="3"/>
      <c r="F506" s="3"/>
    </row>
    <row r="507" spans="1:6" ht="27.75" customHeight="1" x14ac:dyDescent="0.2">
      <c r="A507" s="3"/>
      <c r="C507" s="3"/>
      <c r="D507" s="3"/>
      <c r="E507" s="3"/>
      <c r="F507" s="3"/>
    </row>
    <row r="508" spans="1:6" ht="27.75" customHeight="1" x14ac:dyDescent="0.2">
      <c r="A508" s="3"/>
      <c r="C508" s="3"/>
      <c r="D508" s="3"/>
      <c r="E508" s="3"/>
      <c r="F508" s="3"/>
    </row>
    <row r="509" spans="1:6" ht="27.75" customHeight="1" x14ac:dyDescent="0.2">
      <c r="A509" s="3"/>
      <c r="C509" s="3"/>
      <c r="D509" s="3"/>
      <c r="E509" s="3"/>
      <c r="F509" s="3"/>
    </row>
    <row r="510" spans="1:6" ht="27.75" customHeight="1" x14ac:dyDescent="0.2">
      <c r="A510" s="3"/>
      <c r="C510" s="3"/>
      <c r="D510" s="3"/>
      <c r="E510" s="3"/>
      <c r="F510" s="3"/>
    </row>
    <row r="511" spans="1:6" ht="27.75" customHeight="1" x14ac:dyDescent="0.2">
      <c r="A511" s="3"/>
      <c r="C511" s="3"/>
      <c r="D511" s="3"/>
      <c r="E511" s="3"/>
      <c r="F511" s="3"/>
    </row>
    <row r="512" spans="1:6" ht="27.75" customHeight="1" x14ac:dyDescent="0.2">
      <c r="A512" s="3"/>
      <c r="C512" s="3"/>
      <c r="D512" s="3"/>
      <c r="E512" s="3"/>
      <c r="F512" s="3"/>
    </row>
    <row r="513" spans="1:6" ht="27.75" customHeight="1" x14ac:dyDescent="0.2">
      <c r="A513" s="3"/>
      <c r="C513" s="3"/>
      <c r="D513" s="3"/>
      <c r="E513" s="3"/>
      <c r="F513" s="3"/>
    </row>
    <row r="514" spans="1:6" ht="27.75" customHeight="1" x14ac:dyDescent="0.2">
      <c r="A514" s="3"/>
      <c r="C514" s="3"/>
      <c r="D514" s="3"/>
      <c r="E514" s="3"/>
      <c r="F514" s="3"/>
    </row>
    <row r="515" spans="1:6" ht="27.75" customHeight="1" x14ac:dyDescent="0.2">
      <c r="A515" s="3"/>
      <c r="C515" s="3"/>
      <c r="D515" s="3"/>
      <c r="E515" s="3"/>
      <c r="F515" s="3"/>
    </row>
    <row r="516" spans="1:6" ht="27.75" customHeight="1" x14ac:dyDescent="0.2">
      <c r="A516" s="3"/>
      <c r="C516" s="3"/>
      <c r="D516" s="3"/>
      <c r="E516" s="3"/>
      <c r="F516" s="3"/>
    </row>
    <row r="517" spans="1:6" ht="27.75" customHeight="1" x14ac:dyDescent="0.2">
      <c r="A517" s="3"/>
      <c r="C517" s="3"/>
      <c r="D517" s="3"/>
      <c r="E517" s="3"/>
      <c r="F517" s="3"/>
    </row>
    <row r="518" spans="1:6" ht="27.75" customHeight="1" x14ac:dyDescent="0.2">
      <c r="A518" s="3"/>
      <c r="C518" s="3"/>
      <c r="D518" s="3"/>
      <c r="E518" s="3"/>
      <c r="F518" s="3"/>
    </row>
    <row r="519" spans="1:6" ht="27.75" customHeight="1" x14ac:dyDescent="0.2">
      <c r="A519" s="3"/>
      <c r="C519" s="3"/>
      <c r="D519" s="3"/>
      <c r="E519" s="3"/>
      <c r="F519" s="3"/>
    </row>
    <row r="520" spans="1:6" ht="27.75" customHeight="1" x14ac:dyDescent="0.2">
      <c r="A520" s="3"/>
      <c r="C520" s="3"/>
      <c r="D520" s="3"/>
      <c r="E520" s="3"/>
      <c r="F520" s="3"/>
    </row>
    <row r="521" spans="1:6" ht="27.75" customHeight="1" x14ac:dyDescent="0.2">
      <c r="A521" s="3"/>
      <c r="C521" s="3"/>
      <c r="D521" s="3"/>
      <c r="E521" s="3"/>
      <c r="F521" s="3"/>
    </row>
    <row r="522" spans="1:6" ht="27.75" customHeight="1" x14ac:dyDescent="0.2">
      <c r="A522" s="3"/>
      <c r="C522" s="3"/>
      <c r="D522" s="3"/>
      <c r="E522" s="3"/>
      <c r="F522" s="3"/>
    </row>
    <row r="523" spans="1:6" ht="27.75" customHeight="1" x14ac:dyDescent="0.2">
      <c r="A523" s="3"/>
      <c r="C523" s="3"/>
      <c r="D523" s="3"/>
      <c r="E523" s="3"/>
      <c r="F523" s="3"/>
    </row>
    <row r="524" spans="1:6" ht="27.75" customHeight="1" x14ac:dyDescent="0.2">
      <c r="A524" s="3"/>
      <c r="C524" s="3"/>
      <c r="D524" s="3"/>
      <c r="E524" s="3"/>
      <c r="F524" s="3"/>
    </row>
    <row r="525" spans="1:6" ht="27.75" customHeight="1" x14ac:dyDescent="0.2">
      <c r="A525" s="3"/>
      <c r="C525" s="3"/>
      <c r="D525" s="3"/>
      <c r="E525" s="3"/>
      <c r="F525" s="3"/>
    </row>
    <row r="526" spans="1:6" ht="27.75" customHeight="1" x14ac:dyDescent="0.2">
      <c r="A526" s="3"/>
      <c r="C526" s="3"/>
      <c r="D526" s="3"/>
      <c r="E526" s="3"/>
      <c r="F526" s="3"/>
    </row>
    <row r="527" spans="1:6" ht="27.75" customHeight="1" x14ac:dyDescent="0.2">
      <c r="A527" s="3"/>
      <c r="C527" s="3"/>
      <c r="D527" s="3"/>
      <c r="E527" s="3"/>
      <c r="F527" s="3"/>
    </row>
    <row r="528" spans="1:6" ht="27.75" customHeight="1" x14ac:dyDescent="0.2">
      <c r="A528" s="3"/>
      <c r="C528" s="3"/>
      <c r="D528" s="3"/>
      <c r="E528" s="3"/>
      <c r="F528" s="3"/>
    </row>
    <row r="529" spans="1:6" ht="27.75" customHeight="1" x14ac:dyDescent="0.2">
      <c r="A529" s="3"/>
      <c r="C529" s="3"/>
      <c r="D529" s="3"/>
      <c r="E529" s="3"/>
      <c r="F529" s="3"/>
    </row>
    <row r="530" spans="1:6" ht="27.75" customHeight="1" x14ac:dyDescent="0.2">
      <c r="A530" s="3"/>
      <c r="C530" s="3"/>
      <c r="D530" s="3"/>
      <c r="E530" s="3"/>
      <c r="F530" s="3"/>
    </row>
    <row r="531" spans="1:6" ht="27.75" customHeight="1" x14ac:dyDescent="0.2">
      <c r="A531" s="3"/>
      <c r="C531" s="3"/>
      <c r="D531" s="3"/>
      <c r="E531" s="3"/>
      <c r="F531" s="3"/>
    </row>
    <row r="532" spans="1:6" ht="27.75" customHeight="1" x14ac:dyDescent="0.2">
      <c r="A532" s="3"/>
      <c r="C532" s="3"/>
      <c r="D532" s="3"/>
      <c r="E532" s="3"/>
      <c r="F532" s="3"/>
    </row>
    <row r="533" spans="1:6" ht="27.75" customHeight="1" x14ac:dyDescent="0.2">
      <c r="A533" s="3"/>
      <c r="C533" s="3"/>
      <c r="D533" s="3"/>
      <c r="E533" s="3"/>
      <c r="F533" s="3"/>
    </row>
    <row r="534" spans="1:6" ht="27.75" customHeight="1" x14ac:dyDescent="0.2">
      <c r="A534" s="3"/>
      <c r="C534" s="3"/>
      <c r="D534" s="3"/>
      <c r="E534" s="3"/>
      <c r="F534" s="3"/>
    </row>
    <row r="535" spans="1:6" ht="27.75" customHeight="1" x14ac:dyDescent="0.2">
      <c r="A535" s="3"/>
      <c r="C535" s="3"/>
      <c r="D535" s="3"/>
      <c r="E535" s="3"/>
      <c r="F535" s="3"/>
    </row>
    <row r="536" spans="1:6" ht="27.75" customHeight="1" x14ac:dyDescent="0.2">
      <c r="A536" s="3"/>
      <c r="C536" s="3"/>
      <c r="D536" s="3"/>
      <c r="E536" s="3"/>
      <c r="F536" s="3"/>
    </row>
    <row r="537" spans="1:6" ht="27.75" customHeight="1" x14ac:dyDescent="0.2">
      <c r="A537" s="3"/>
      <c r="C537" s="3"/>
      <c r="D537" s="3"/>
      <c r="E537" s="3"/>
      <c r="F537" s="3"/>
    </row>
    <row r="538" spans="1:6" ht="27.75" customHeight="1" x14ac:dyDescent="0.2">
      <c r="A538" s="3"/>
      <c r="C538" s="3"/>
      <c r="D538" s="3"/>
      <c r="E538" s="3"/>
      <c r="F538" s="3"/>
    </row>
    <row r="539" spans="1:6" ht="27.75" customHeight="1" x14ac:dyDescent="0.2">
      <c r="A539" s="3"/>
      <c r="C539" s="3"/>
      <c r="D539" s="3"/>
      <c r="E539" s="3"/>
      <c r="F539" s="3"/>
    </row>
    <row r="540" spans="1:6" ht="27.75" customHeight="1" x14ac:dyDescent="0.2">
      <c r="A540" s="3"/>
      <c r="C540" s="3"/>
      <c r="D540" s="3"/>
      <c r="E540" s="3"/>
      <c r="F540" s="3"/>
    </row>
    <row r="541" spans="1:6" ht="27.75" customHeight="1" x14ac:dyDescent="0.2">
      <c r="A541" s="3"/>
      <c r="C541" s="3"/>
      <c r="D541" s="3"/>
      <c r="E541" s="3"/>
      <c r="F541" s="3"/>
    </row>
    <row r="542" spans="1:6" ht="27.75" customHeight="1" x14ac:dyDescent="0.2">
      <c r="A542" s="3"/>
      <c r="C542" s="3"/>
      <c r="D542" s="3"/>
      <c r="E542" s="3"/>
      <c r="F542" s="3"/>
    </row>
    <row r="543" spans="1:6" ht="27.75" customHeight="1" x14ac:dyDescent="0.2">
      <c r="A543" s="3"/>
      <c r="C543" s="3"/>
      <c r="D543" s="3"/>
      <c r="E543" s="3"/>
      <c r="F543" s="3"/>
    </row>
    <row r="544" spans="1:6" ht="27.75" customHeight="1" x14ac:dyDescent="0.2">
      <c r="A544" s="3"/>
      <c r="C544" s="3"/>
      <c r="D544" s="3"/>
      <c r="E544" s="3"/>
      <c r="F544" s="3"/>
    </row>
    <row r="545" spans="1:6" ht="27.75" customHeight="1" x14ac:dyDescent="0.2">
      <c r="A545" s="3"/>
      <c r="C545" s="3"/>
      <c r="D545" s="3"/>
      <c r="E545" s="3"/>
      <c r="F545" s="3"/>
    </row>
    <row r="546" spans="1:6" ht="27.75" customHeight="1" x14ac:dyDescent="0.2">
      <c r="A546" s="3"/>
      <c r="C546" s="3"/>
      <c r="D546" s="3"/>
      <c r="E546" s="3"/>
      <c r="F546" s="3"/>
    </row>
    <row r="547" spans="1:6" ht="27.75" customHeight="1" x14ac:dyDescent="0.2">
      <c r="A547" s="3"/>
      <c r="C547" s="3"/>
      <c r="D547" s="3"/>
      <c r="E547" s="3"/>
      <c r="F547" s="3"/>
    </row>
    <row r="548" spans="1:6" ht="27.75" customHeight="1" x14ac:dyDescent="0.2">
      <c r="A548" s="3"/>
      <c r="C548" s="3"/>
      <c r="D548" s="3"/>
      <c r="E548" s="3"/>
      <c r="F548" s="3"/>
    </row>
    <row r="549" spans="1:6" ht="27.75" customHeight="1" x14ac:dyDescent="0.2">
      <c r="A549" s="3"/>
      <c r="C549" s="3"/>
      <c r="D549" s="3"/>
      <c r="E549" s="3"/>
      <c r="F549" s="3"/>
    </row>
    <row r="550" spans="1:6" ht="27.75" customHeight="1" x14ac:dyDescent="0.2">
      <c r="A550" s="3"/>
      <c r="C550" s="3"/>
      <c r="D550" s="3"/>
      <c r="E550" s="3"/>
      <c r="F550" s="3"/>
    </row>
    <row r="551" spans="1:6" ht="27.75" customHeight="1" x14ac:dyDescent="0.2">
      <c r="A551" s="3"/>
      <c r="C551" s="3"/>
      <c r="D551" s="3"/>
      <c r="E551" s="3"/>
      <c r="F551" s="3"/>
    </row>
    <row r="552" spans="1:6" ht="27.75" customHeight="1" x14ac:dyDescent="0.2">
      <c r="A552" s="3"/>
      <c r="C552" s="3"/>
      <c r="D552" s="3"/>
      <c r="E552" s="3"/>
      <c r="F552" s="3"/>
    </row>
    <row r="553" spans="1:6" ht="27.75" customHeight="1" x14ac:dyDescent="0.2">
      <c r="A553" s="3"/>
      <c r="C553" s="3"/>
      <c r="D553" s="3"/>
      <c r="E553" s="3"/>
      <c r="F553" s="3"/>
    </row>
    <row r="554" spans="1:6" ht="27.75" customHeight="1" x14ac:dyDescent="0.2">
      <c r="A554" s="3"/>
      <c r="C554" s="3"/>
      <c r="D554" s="3"/>
      <c r="E554" s="3"/>
      <c r="F554" s="3"/>
    </row>
    <row r="555" spans="1:6" ht="27.75" customHeight="1" x14ac:dyDescent="0.2">
      <c r="A555" s="3"/>
      <c r="C555" s="3"/>
      <c r="D555" s="3"/>
      <c r="E555" s="3"/>
      <c r="F555" s="3"/>
    </row>
    <row r="556" spans="1:6" ht="27.75" customHeight="1" x14ac:dyDescent="0.2">
      <c r="A556" s="3"/>
      <c r="C556" s="3"/>
      <c r="D556" s="3"/>
      <c r="E556" s="3"/>
      <c r="F556" s="3"/>
    </row>
    <row r="557" spans="1:6" ht="27.75" customHeight="1" x14ac:dyDescent="0.2">
      <c r="A557" s="3"/>
      <c r="C557" s="3"/>
      <c r="D557" s="3"/>
      <c r="E557" s="3"/>
      <c r="F557" s="3"/>
    </row>
    <row r="558" spans="1:6" ht="27.75" customHeight="1" x14ac:dyDescent="0.2">
      <c r="A558" s="3"/>
      <c r="C558" s="3"/>
      <c r="D558" s="3"/>
      <c r="E558" s="3"/>
      <c r="F558" s="3"/>
    </row>
    <row r="559" spans="1:6" ht="27.75" customHeight="1" x14ac:dyDescent="0.2">
      <c r="A559" s="3"/>
      <c r="C559" s="3"/>
      <c r="D559" s="3"/>
      <c r="E559" s="3"/>
      <c r="F559" s="3"/>
    </row>
    <row r="560" spans="1:6" ht="27.75" customHeight="1" x14ac:dyDescent="0.2">
      <c r="A560" s="3"/>
      <c r="C560" s="3"/>
      <c r="D560" s="3"/>
      <c r="E560" s="3"/>
      <c r="F560" s="3"/>
    </row>
    <row r="561" spans="1:6" ht="27.75" customHeight="1" x14ac:dyDescent="0.2">
      <c r="A561" s="3"/>
      <c r="C561" s="3"/>
      <c r="D561" s="3"/>
      <c r="E561" s="3"/>
      <c r="F561" s="3"/>
    </row>
    <row r="562" spans="1:6" ht="27.75" customHeight="1" x14ac:dyDescent="0.2">
      <c r="A562" s="3"/>
      <c r="C562" s="3"/>
      <c r="D562" s="3"/>
      <c r="E562" s="3"/>
      <c r="F562" s="3"/>
    </row>
    <row r="563" spans="1:6" ht="27.75" customHeight="1" x14ac:dyDescent="0.2">
      <c r="A563" s="3"/>
      <c r="C563" s="3"/>
      <c r="D563" s="3"/>
      <c r="E563" s="3"/>
      <c r="F563" s="3"/>
    </row>
    <row r="564" spans="1:6" ht="27.75" customHeight="1" x14ac:dyDescent="0.2">
      <c r="A564" s="3"/>
      <c r="C564" s="3"/>
      <c r="D564" s="3"/>
      <c r="E564" s="3"/>
      <c r="F564" s="3"/>
    </row>
    <row r="565" spans="1:6" ht="27.75" customHeight="1" x14ac:dyDescent="0.2">
      <c r="A565" s="3"/>
      <c r="C565" s="3"/>
      <c r="D565" s="3"/>
      <c r="E565" s="3"/>
      <c r="F565" s="3"/>
    </row>
    <row r="566" spans="1:6" ht="27.75" customHeight="1" x14ac:dyDescent="0.2">
      <c r="A566" s="3"/>
      <c r="C566" s="3"/>
      <c r="D566" s="3"/>
      <c r="E566" s="3"/>
      <c r="F566" s="3"/>
    </row>
    <row r="567" spans="1:6" ht="27.75" customHeight="1" x14ac:dyDescent="0.2">
      <c r="A567" s="3"/>
      <c r="C567" s="3"/>
      <c r="D567" s="3"/>
      <c r="E567" s="3"/>
      <c r="F567" s="3"/>
    </row>
    <row r="568" spans="1:6" ht="27.75" customHeight="1" x14ac:dyDescent="0.2">
      <c r="A568" s="3"/>
      <c r="C568" s="3"/>
      <c r="D568" s="3"/>
      <c r="E568" s="3"/>
      <c r="F568" s="3"/>
    </row>
    <row r="569" spans="1:6" ht="27.75" customHeight="1" x14ac:dyDescent="0.2">
      <c r="A569" s="3"/>
      <c r="C569" s="3"/>
      <c r="D569" s="3"/>
      <c r="E569" s="3"/>
      <c r="F569" s="3"/>
    </row>
    <row r="570" spans="1:6" ht="27.75" customHeight="1" x14ac:dyDescent="0.2">
      <c r="A570" s="3"/>
      <c r="C570" s="3"/>
      <c r="D570" s="3"/>
      <c r="E570" s="3"/>
      <c r="F570" s="3"/>
    </row>
    <row r="571" spans="1:6" ht="27.75" customHeight="1" x14ac:dyDescent="0.2">
      <c r="A571" s="3"/>
      <c r="C571" s="3"/>
      <c r="D571" s="3"/>
      <c r="E571" s="3"/>
      <c r="F571" s="3"/>
    </row>
    <row r="572" spans="1:6" ht="27.75" customHeight="1" x14ac:dyDescent="0.2">
      <c r="A572" s="3"/>
      <c r="C572" s="3"/>
      <c r="D572" s="3"/>
      <c r="E572" s="3"/>
      <c r="F572" s="3"/>
    </row>
    <row r="573" spans="1:6" ht="27.75" customHeight="1" x14ac:dyDescent="0.2">
      <c r="A573" s="3"/>
      <c r="C573" s="3"/>
      <c r="D573" s="3"/>
      <c r="E573" s="3"/>
      <c r="F573" s="3"/>
    </row>
    <row r="574" spans="1:6" ht="27.75" customHeight="1" x14ac:dyDescent="0.2">
      <c r="A574" s="3"/>
      <c r="C574" s="3"/>
      <c r="D574" s="3"/>
      <c r="E574" s="3"/>
      <c r="F574" s="3"/>
    </row>
    <row r="575" spans="1:6" ht="27.75" customHeight="1" x14ac:dyDescent="0.2">
      <c r="A575" s="3"/>
      <c r="C575" s="3"/>
      <c r="D575" s="3"/>
      <c r="E575" s="3"/>
      <c r="F575" s="3"/>
    </row>
    <row r="576" spans="1:6" ht="27.75" customHeight="1" x14ac:dyDescent="0.2">
      <c r="A576" s="3"/>
      <c r="C576" s="3"/>
      <c r="D576" s="3"/>
      <c r="E576" s="3"/>
      <c r="F576" s="3"/>
    </row>
    <row r="577" spans="1:6" ht="27.75" customHeight="1" x14ac:dyDescent="0.2">
      <c r="A577" s="3"/>
      <c r="C577" s="3"/>
      <c r="D577" s="3"/>
      <c r="E577" s="3"/>
      <c r="F577" s="3"/>
    </row>
    <row r="578" spans="1:6" ht="27.75" customHeight="1" x14ac:dyDescent="0.2">
      <c r="A578" s="3"/>
      <c r="C578" s="3"/>
      <c r="D578" s="3"/>
      <c r="E578" s="3"/>
      <c r="F578" s="3"/>
    </row>
    <row r="579" spans="1:6" ht="27.75" customHeight="1" x14ac:dyDescent="0.2">
      <c r="A579" s="3"/>
      <c r="C579" s="3"/>
      <c r="D579" s="3"/>
      <c r="E579" s="3"/>
      <c r="F579" s="3"/>
    </row>
    <row r="580" spans="1:6" ht="27.75" customHeight="1" x14ac:dyDescent="0.2">
      <c r="A580" s="3"/>
      <c r="C580" s="3"/>
      <c r="D580" s="3"/>
      <c r="E580" s="3"/>
      <c r="F580" s="3"/>
    </row>
    <row r="581" spans="1:6" ht="27.75" customHeight="1" x14ac:dyDescent="0.2">
      <c r="A581" s="3"/>
      <c r="C581" s="3"/>
      <c r="D581" s="3"/>
      <c r="E581" s="3"/>
      <c r="F581" s="3"/>
    </row>
    <row r="582" spans="1:6" ht="27.75" customHeight="1" x14ac:dyDescent="0.2">
      <c r="A582" s="3"/>
      <c r="C582" s="3"/>
      <c r="D582" s="3"/>
      <c r="E582" s="3"/>
      <c r="F582" s="3"/>
    </row>
    <row r="583" spans="1:6" ht="27.75" customHeight="1" x14ac:dyDescent="0.2">
      <c r="A583" s="3"/>
      <c r="C583" s="3"/>
      <c r="D583" s="3"/>
      <c r="E583" s="3"/>
      <c r="F583" s="3"/>
    </row>
    <row r="584" spans="1:6" ht="27.75" customHeight="1" x14ac:dyDescent="0.2">
      <c r="A584" s="3"/>
      <c r="C584" s="3"/>
      <c r="D584" s="3"/>
      <c r="E584" s="3"/>
      <c r="F584" s="3"/>
    </row>
    <row r="585" spans="1:6" ht="27.75" customHeight="1" x14ac:dyDescent="0.2">
      <c r="A585" s="3"/>
      <c r="C585" s="3"/>
      <c r="D585" s="3"/>
      <c r="E585" s="3"/>
      <c r="F585" s="3"/>
    </row>
    <row r="586" spans="1:6" ht="27.75" customHeight="1" x14ac:dyDescent="0.2">
      <c r="A586" s="3"/>
      <c r="C586" s="3"/>
      <c r="D586" s="3"/>
      <c r="E586" s="3"/>
      <c r="F586" s="3"/>
    </row>
    <row r="587" spans="1:6" ht="27.75" customHeight="1" x14ac:dyDescent="0.2">
      <c r="A587" s="3"/>
      <c r="C587" s="3"/>
      <c r="D587" s="3"/>
      <c r="E587" s="3"/>
      <c r="F587" s="3"/>
    </row>
    <row r="588" spans="1:6" ht="27.75" customHeight="1" x14ac:dyDescent="0.2">
      <c r="A588" s="3"/>
      <c r="C588" s="3"/>
      <c r="D588" s="3"/>
      <c r="E588" s="3"/>
      <c r="F588" s="3"/>
    </row>
    <row r="589" spans="1:6" ht="27.75" customHeight="1" x14ac:dyDescent="0.2">
      <c r="A589" s="3"/>
      <c r="C589" s="3"/>
      <c r="D589" s="3"/>
      <c r="E589" s="3"/>
      <c r="F589" s="3"/>
    </row>
    <row r="590" spans="1:6" ht="27.75" customHeight="1" x14ac:dyDescent="0.2">
      <c r="A590" s="3"/>
      <c r="C590" s="3"/>
      <c r="D590" s="3"/>
      <c r="E590" s="3"/>
      <c r="F590" s="3"/>
    </row>
    <row r="591" spans="1:6" ht="27.75" customHeight="1" x14ac:dyDescent="0.2">
      <c r="A591" s="3"/>
      <c r="C591" s="3"/>
      <c r="D591" s="3"/>
      <c r="E591" s="3"/>
      <c r="F591" s="3"/>
    </row>
    <row r="592" spans="1:6" ht="27.75" customHeight="1" x14ac:dyDescent="0.2">
      <c r="A592" s="3"/>
      <c r="C592" s="3"/>
      <c r="D592" s="3"/>
      <c r="E592" s="3"/>
      <c r="F592" s="3"/>
    </row>
    <row r="593" spans="1:6" ht="27.75" customHeight="1" x14ac:dyDescent="0.2">
      <c r="A593" s="3"/>
      <c r="C593" s="3"/>
      <c r="D593" s="3"/>
      <c r="E593" s="3"/>
      <c r="F593" s="3"/>
    </row>
    <row r="594" spans="1:6" ht="27.75" customHeight="1" x14ac:dyDescent="0.2">
      <c r="A594" s="3"/>
      <c r="C594" s="3"/>
      <c r="D594" s="3"/>
      <c r="E594" s="3"/>
      <c r="F594" s="3"/>
    </row>
    <row r="595" spans="1:6" ht="27.75" customHeight="1" x14ac:dyDescent="0.2">
      <c r="A595" s="3"/>
      <c r="C595" s="3"/>
      <c r="D595" s="3"/>
      <c r="E595" s="3"/>
      <c r="F595" s="3"/>
    </row>
    <row r="596" spans="1:6" ht="27.75" customHeight="1" x14ac:dyDescent="0.2">
      <c r="A596" s="3"/>
      <c r="C596" s="3"/>
      <c r="D596" s="3"/>
      <c r="E596" s="3"/>
      <c r="F596" s="3"/>
    </row>
    <row r="597" spans="1:6" ht="27.75" customHeight="1" x14ac:dyDescent="0.2">
      <c r="A597" s="3"/>
      <c r="C597" s="3"/>
      <c r="D597" s="3"/>
      <c r="E597" s="3"/>
      <c r="F597" s="3"/>
    </row>
    <row r="598" spans="1:6" ht="27.75" customHeight="1" x14ac:dyDescent="0.2">
      <c r="A598" s="3"/>
      <c r="C598" s="3"/>
      <c r="D598" s="3"/>
      <c r="E598" s="3"/>
      <c r="F598" s="3"/>
    </row>
    <row r="599" spans="1:6" ht="27.75" customHeight="1" x14ac:dyDescent="0.2">
      <c r="A599" s="3"/>
      <c r="C599" s="3"/>
      <c r="D599" s="3"/>
      <c r="E599" s="3"/>
      <c r="F599" s="3"/>
    </row>
    <row r="600" spans="1:6" ht="27.75" customHeight="1" x14ac:dyDescent="0.2">
      <c r="A600" s="3"/>
      <c r="C600" s="3"/>
      <c r="D600" s="3"/>
      <c r="E600" s="3"/>
      <c r="F600" s="3"/>
    </row>
    <row r="601" spans="1:6" ht="27.75" customHeight="1" x14ac:dyDescent="0.2">
      <c r="A601" s="3"/>
      <c r="C601" s="3"/>
      <c r="D601" s="3"/>
      <c r="E601" s="3"/>
      <c r="F601" s="3"/>
    </row>
    <row r="602" spans="1:6" ht="27.75" customHeight="1" x14ac:dyDescent="0.2">
      <c r="A602" s="3"/>
      <c r="C602" s="3"/>
      <c r="D602" s="3"/>
      <c r="E602" s="3"/>
      <c r="F602" s="3"/>
    </row>
    <row r="603" spans="1:6" ht="27.75" customHeight="1" x14ac:dyDescent="0.2">
      <c r="A603" s="3"/>
      <c r="C603" s="3"/>
      <c r="D603" s="3"/>
      <c r="E603" s="3"/>
      <c r="F603" s="3"/>
    </row>
    <row r="604" spans="1:6" ht="27.75" customHeight="1" x14ac:dyDescent="0.2">
      <c r="A604" s="3"/>
      <c r="C604" s="3"/>
      <c r="D604" s="3"/>
      <c r="E604" s="3"/>
      <c r="F604" s="3"/>
    </row>
    <row r="605" spans="1:6" ht="27.75" customHeight="1" x14ac:dyDescent="0.2">
      <c r="A605" s="3"/>
      <c r="C605" s="3"/>
      <c r="D605" s="3"/>
      <c r="E605" s="3"/>
      <c r="F605" s="3"/>
    </row>
    <row r="606" spans="1:6" ht="27.75" customHeight="1" x14ac:dyDescent="0.2">
      <c r="A606" s="3"/>
      <c r="C606" s="3"/>
      <c r="D606" s="3"/>
      <c r="E606" s="3"/>
      <c r="F606" s="3"/>
    </row>
    <row r="607" spans="1:6" ht="27.75" customHeight="1" x14ac:dyDescent="0.2">
      <c r="A607" s="3"/>
      <c r="C607" s="3"/>
      <c r="D607" s="3"/>
      <c r="E607" s="3"/>
      <c r="F607" s="3"/>
    </row>
    <row r="608" spans="1:6" ht="27.75" customHeight="1" x14ac:dyDescent="0.2">
      <c r="A608" s="3"/>
      <c r="C608" s="3"/>
      <c r="D608" s="3"/>
      <c r="E608" s="3"/>
      <c r="F608" s="3"/>
    </row>
    <row r="609" spans="1:6" ht="27.75" customHeight="1" x14ac:dyDescent="0.2">
      <c r="A609" s="3"/>
      <c r="C609" s="3"/>
      <c r="D609" s="3"/>
      <c r="E609" s="3"/>
      <c r="F609" s="3"/>
    </row>
    <row r="610" spans="1:6" ht="27.75" customHeight="1" x14ac:dyDescent="0.2">
      <c r="A610" s="3"/>
      <c r="C610" s="3"/>
      <c r="D610" s="3"/>
      <c r="E610" s="3"/>
      <c r="F610" s="3"/>
    </row>
    <row r="611" spans="1:6" ht="27.75" customHeight="1" x14ac:dyDescent="0.2">
      <c r="A611" s="3"/>
      <c r="C611" s="3"/>
      <c r="D611" s="3"/>
      <c r="E611" s="3"/>
      <c r="F611" s="3"/>
    </row>
    <row r="612" spans="1:6" ht="27.75" customHeight="1" x14ac:dyDescent="0.2">
      <c r="A612" s="3"/>
      <c r="C612" s="3"/>
      <c r="D612" s="3"/>
      <c r="E612" s="3"/>
      <c r="F612" s="3"/>
    </row>
    <row r="613" spans="1:6" ht="27.75" customHeight="1" x14ac:dyDescent="0.2">
      <c r="A613" s="3"/>
      <c r="C613" s="3"/>
      <c r="D613" s="3"/>
      <c r="E613" s="3"/>
      <c r="F613" s="3"/>
    </row>
    <row r="614" spans="1:6" ht="27.75" customHeight="1" x14ac:dyDescent="0.2">
      <c r="A614" s="3"/>
      <c r="C614" s="3"/>
      <c r="D614" s="3"/>
      <c r="E614" s="3"/>
      <c r="F614" s="3"/>
    </row>
    <row r="615" spans="1:6" ht="27.75" customHeight="1" x14ac:dyDescent="0.2">
      <c r="A615" s="3"/>
      <c r="C615" s="3"/>
      <c r="D615" s="3"/>
      <c r="E615" s="3"/>
      <c r="F615" s="3"/>
    </row>
    <row r="616" spans="1:6" ht="27.75" customHeight="1" x14ac:dyDescent="0.2">
      <c r="A616" s="3"/>
      <c r="C616" s="3"/>
      <c r="D616" s="3"/>
      <c r="E616" s="3"/>
      <c r="F616" s="3"/>
    </row>
    <row r="617" spans="1:6" ht="27.75" customHeight="1" x14ac:dyDescent="0.2">
      <c r="A617" s="3"/>
      <c r="C617" s="3"/>
      <c r="D617" s="3"/>
      <c r="E617" s="3"/>
      <c r="F617" s="3"/>
    </row>
    <row r="618" spans="1:6" ht="27.75" customHeight="1" x14ac:dyDescent="0.2">
      <c r="A618" s="3"/>
      <c r="C618" s="3"/>
      <c r="D618" s="3"/>
      <c r="E618" s="3"/>
      <c r="F618" s="3"/>
    </row>
    <row r="619" spans="1:6" ht="27.75" customHeight="1" x14ac:dyDescent="0.2">
      <c r="A619" s="3"/>
      <c r="C619" s="3"/>
      <c r="D619" s="3"/>
      <c r="E619" s="3"/>
      <c r="F619" s="3"/>
    </row>
    <row r="620" spans="1:6" ht="27.75" customHeight="1" x14ac:dyDescent="0.2">
      <c r="A620" s="3"/>
      <c r="C620" s="3"/>
      <c r="D620" s="3"/>
      <c r="E620" s="3"/>
      <c r="F620" s="3"/>
    </row>
    <row r="621" spans="1:6" ht="27.75" customHeight="1" x14ac:dyDescent="0.2">
      <c r="A621" s="3"/>
      <c r="C621" s="3"/>
      <c r="D621" s="3"/>
      <c r="E621" s="3"/>
      <c r="F621" s="3"/>
    </row>
    <row r="622" spans="1:6" ht="27.75" customHeight="1" x14ac:dyDescent="0.2">
      <c r="A622" s="3"/>
      <c r="C622" s="3"/>
      <c r="D622" s="3"/>
      <c r="E622" s="3"/>
      <c r="F622" s="3"/>
    </row>
    <row r="623" spans="1:6" ht="27.75" customHeight="1" x14ac:dyDescent="0.2">
      <c r="A623" s="3"/>
      <c r="C623" s="3"/>
      <c r="D623" s="3"/>
      <c r="E623" s="3"/>
      <c r="F623" s="3"/>
    </row>
    <row r="624" spans="1:6" ht="27.75" customHeight="1" x14ac:dyDescent="0.2">
      <c r="A624" s="3"/>
      <c r="C624" s="3"/>
      <c r="D624" s="3"/>
      <c r="E624" s="3"/>
      <c r="F624" s="3"/>
    </row>
    <row r="625" spans="1:6" ht="27.75" customHeight="1" x14ac:dyDescent="0.2">
      <c r="A625" s="3"/>
      <c r="C625" s="3"/>
      <c r="D625" s="3"/>
      <c r="E625" s="3"/>
      <c r="F625" s="3"/>
    </row>
    <row r="626" spans="1:6" ht="27.75" customHeight="1" x14ac:dyDescent="0.2">
      <c r="A626" s="3"/>
      <c r="C626" s="3"/>
      <c r="D626" s="3"/>
      <c r="E626" s="3"/>
      <c r="F626" s="3"/>
    </row>
    <row r="627" spans="1:6" ht="27.75" customHeight="1" x14ac:dyDescent="0.2">
      <c r="A627" s="3"/>
      <c r="C627" s="3"/>
      <c r="D627" s="3"/>
      <c r="E627" s="3"/>
      <c r="F627" s="3"/>
    </row>
    <row r="628" spans="1:6" ht="27.75" customHeight="1" x14ac:dyDescent="0.2">
      <c r="A628" s="3"/>
      <c r="C628" s="3"/>
      <c r="D628" s="3"/>
      <c r="E628" s="3"/>
      <c r="F628" s="3"/>
    </row>
    <row r="629" spans="1:6" ht="27.75" customHeight="1" x14ac:dyDescent="0.2">
      <c r="A629" s="3"/>
      <c r="C629" s="3"/>
      <c r="D629" s="3"/>
      <c r="E629" s="3"/>
      <c r="F629" s="3"/>
    </row>
    <row r="630" spans="1:6" ht="27.75" customHeight="1" x14ac:dyDescent="0.2">
      <c r="A630" s="3"/>
      <c r="C630" s="3"/>
      <c r="D630" s="3"/>
      <c r="E630" s="3"/>
      <c r="F630" s="3"/>
    </row>
    <row r="631" spans="1:6" ht="27.75" customHeight="1" x14ac:dyDescent="0.2">
      <c r="A631" s="3"/>
      <c r="C631" s="3"/>
      <c r="D631" s="3"/>
      <c r="E631" s="3"/>
      <c r="F631" s="3"/>
    </row>
    <row r="632" spans="1:6" ht="27.75" customHeight="1" x14ac:dyDescent="0.2">
      <c r="A632" s="3"/>
      <c r="C632" s="3"/>
      <c r="D632" s="3"/>
      <c r="E632" s="3"/>
      <c r="F632" s="3"/>
    </row>
    <row r="633" spans="1:6" ht="27.75" customHeight="1" x14ac:dyDescent="0.2">
      <c r="A633" s="3"/>
      <c r="C633" s="3"/>
      <c r="D633" s="3"/>
      <c r="E633" s="3"/>
      <c r="F633" s="3"/>
    </row>
    <row r="634" spans="1:6" ht="27.75" customHeight="1" x14ac:dyDescent="0.2">
      <c r="A634" s="3"/>
      <c r="C634" s="3"/>
      <c r="D634" s="3"/>
      <c r="E634" s="3"/>
      <c r="F634" s="3"/>
    </row>
    <row r="635" spans="1:6" ht="27.75" customHeight="1" x14ac:dyDescent="0.2">
      <c r="A635" s="3"/>
      <c r="C635" s="3"/>
      <c r="D635" s="3"/>
      <c r="E635" s="3"/>
      <c r="F635" s="3"/>
    </row>
    <row r="636" spans="1:6" ht="27.75" customHeight="1" x14ac:dyDescent="0.2">
      <c r="A636" s="3"/>
      <c r="C636" s="3"/>
      <c r="D636" s="3"/>
      <c r="E636" s="3"/>
      <c r="F636" s="3"/>
    </row>
    <row r="637" spans="1:6" ht="27.75" customHeight="1" x14ac:dyDescent="0.2">
      <c r="A637" s="3"/>
      <c r="C637" s="3"/>
      <c r="D637" s="3"/>
      <c r="E637" s="3"/>
      <c r="F637" s="3"/>
    </row>
    <row r="638" spans="1:6" ht="27.75" customHeight="1" x14ac:dyDescent="0.2">
      <c r="A638" s="3"/>
      <c r="C638" s="3"/>
      <c r="D638" s="3"/>
      <c r="E638" s="3"/>
      <c r="F638" s="3"/>
    </row>
    <row r="639" spans="1:6" ht="27.75" customHeight="1" x14ac:dyDescent="0.2">
      <c r="A639" s="3"/>
      <c r="C639" s="3"/>
      <c r="D639" s="3"/>
      <c r="E639" s="3"/>
      <c r="F639" s="3"/>
    </row>
    <row r="640" spans="1:6" ht="27.75" customHeight="1" x14ac:dyDescent="0.2">
      <c r="A640" s="3"/>
      <c r="C640" s="3"/>
      <c r="D640" s="3"/>
      <c r="E640" s="3"/>
      <c r="F640" s="3"/>
    </row>
    <row r="641" spans="1:6" ht="27.75" customHeight="1" x14ac:dyDescent="0.2">
      <c r="A641" s="3"/>
      <c r="C641" s="3"/>
      <c r="D641" s="3"/>
      <c r="E641" s="3"/>
      <c r="F641" s="3"/>
    </row>
    <row r="642" spans="1:6" ht="27.75" customHeight="1" x14ac:dyDescent="0.2">
      <c r="A642" s="3"/>
      <c r="C642" s="3"/>
      <c r="D642" s="3"/>
      <c r="E642" s="3"/>
      <c r="F642" s="3"/>
    </row>
    <row r="643" spans="1:6" ht="27.75" customHeight="1" x14ac:dyDescent="0.2">
      <c r="A643" s="3"/>
      <c r="C643" s="3"/>
      <c r="D643" s="3"/>
      <c r="E643" s="3"/>
      <c r="F643" s="3"/>
    </row>
    <row r="644" spans="1:6" ht="27.75" customHeight="1" x14ac:dyDescent="0.2">
      <c r="A644" s="3"/>
      <c r="C644" s="3"/>
      <c r="D644" s="3"/>
      <c r="E644" s="3"/>
      <c r="F644" s="3"/>
    </row>
    <row r="645" spans="1:6" ht="27.75" customHeight="1" x14ac:dyDescent="0.2">
      <c r="A645" s="3"/>
      <c r="C645" s="3"/>
      <c r="D645" s="3"/>
      <c r="E645" s="3"/>
      <c r="F645" s="3"/>
    </row>
    <row r="646" spans="1:6" ht="27.75" customHeight="1" x14ac:dyDescent="0.2">
      <c r="A646" s="3"/>
      <c r="C646" s="3"/>
      <c r="D646" s="3"/>
      <c r="E646" s="3"/>
      <c r="F646" s="3"/>
    </row>
    <row r="647" spans="1:6" ht="27.75" customHeight="1" x14ac:dyDescent="0.2">
      <c r="A647" s="3"/>
      <c r="C647" s="3"/>
      <c r="D647" s="3"/>
      <c r="E647" s="3"/>
      <c r="F647" s="3"/>
    </row>
    <row r="648" spans="1:6" ht="27.75" customHeight="1" x14ac:dyDescent="0.2">
      <c r="A648" s="3"/>
      <c r="C648" s="3"/>
      <c r="D648" s="3"/>
      <c r="E648" s="3"/>
      <c r="F648" s="3"/>
    </row>
    <row r="649" spans="1:6" ht="27.75" customHeight="1" x14ac:dyDescent="0.2">
      <c r="A649" s="3"/>
      <c r="C649" s="3"/>
      <c r="D649" s="3"/>
      <c r="E649" s="3"/>
      <c r="F649" s="3"/>
    </row>
    <row r="650" spans="1:6" ht="27.75" customHeight="1" x14ac:dyDescent="0.2">
      <c r="A650" s="3"/>
      <c r="C650" s="3"/>
      <c r="D650" s="3"/>
      <c r="E650" s="3"/>
      <c r="F650" s="3"/>
    </row>
    <row r="651" spans="1:6" ht="27.75" customHeight="1" x14ac:dyDescent="0.2">
      <c r="A651" s="3"/>
      <c r="C651" s="3"/>
      <c r="D651" s="3"/>
      <c r="E651" s="3"/>
      <c r="F651" s="3"/>
    </row>
    <row r="652" spans="1:6" ht="27.75" customHeight="1" x14ac:dyDescent="0.2">
      <c r="A652" s="3"/>
      <c r="C652" s="3"/>
      <c r="D652" s="3"/>
      <c r="E652" s="3"/>
      <c r="F652" s="3"/>
    </row>
    <row r="653" spans="1:6" ht="27.75" customHeight="1" x14ac:dyDescent="0.2">
      <c r="A653" s="3"/>
      <c r="C653" s="3"/>
      <c r="D653" s="3"/>
      <c r="E653" s="3"/>
      <c r="F653" s="3"/>
    </row>
    <row r="654" spans="1:6" ht="27.75" customHeight="1" x14ac:dyDescent="0.2">
      <c r="A654" s="3"/>
      <c r="C654" s="3"/>
      <c r="D654" s="3"/>
      <c r="E654" s="3"/>
      <c r="F654" s="3"/>
    </row>
    <row r="655" spans="1:6" ht="27.75" customHeight="1" x14ac:dyDescent="0.2">
      <c r="A655" s="3"/>
      <c r="C655" s="3"/>
      <c r="D655" s="3"/>
      <c r="E655" s="3"/>
      <c r="F655" s="3"/>
    </row>
    <row r="656" spans="1:6" ht="27.75" customHeight="1" x14ac:dyDescent="0.2">
      <c r="A656" s="3"/>
      <c r="C656" s="3"/>
      <c r="D656" s="3"/>
      <c r="E656" s="3"/>
      <c r="F656" s="3"/>
    </row>
    <row r="657" spans="1:6" ht="27.75" customHeight="1" x14ac:dyDescent="0.2">
      <c r="A657" s="3"/>
      <c r="C657" s="3"/>
      <c r="D657" s="3"/>
      <c r="E657" s="3"/>
      <c r="F657" s="3"/>
    </row>
    <row r="658" spans="1:6" ht="27.75" customHeight="1" x14ac:dyDescent="0.2">
      <c r="A658" s="3"/>
      <c r="C658" s="3"/>
      <c r="D658" s="3"/>
      <c r="E658" s="3"/>
      <c r="F658" s="3"/>
    </row>
    <row r="659" spans="1:6" ht="27.75" customHeight="1" x14ac:dyDescent="0.2">
      <c r="A659" s="3"/>
      <c r="C659" s="3"/>
      <c r="D659" s="3"/>
      <c r="E659" s="3"/>
      <c r="F659" s="3"/>
    </row>
    <row r="660" spans="1:6" ht="27.75" customHeight="1" x14ac:dyDescent="0.2">
      <c r="A660" s="3"/>
      <c r="C660" s="3"/>
      <c r="D660" s="3"/>
      <c r="E660" s="3"/>
      <c r="F660" s="3"/>
    </row>
    <row r="661" spans="1:6" ht="27.75" customHeight="1" x14ac:dyDescent="0.2">
      <c r="A661" s="3"/>
      <c r="C661" s="3"/>
      <c r="D661" s="3"/>
      <c r="E661" s="3"/>
      <c r="F661" s="3"/>
    </row>
    <row r="662" spans="1:6" ht="27.75" customHeight="1" x14ac:dyDescent="0.2">
      <c r="A662" s="3"/>
      <c r="C662" s="3"/>
      <c r="D662" s="3"/>
      <c r="E662" s="3"/>
      <c r="F662" s="3"/>
    </row>
    <row r="663" spans="1:6" ht="27.75" customHeight="1" x14ac:dyDescent="0.2">
      <c r="A663" s="3"/>
      <c r="C663" s="3"/>
      <c r="D663" s="3"/>
      <c r="E663" s="3"/>
      <c r="F663" s="3"/>
    </row>
    <row r="664" spans="1:6" ht="27.75" customHeight="1" x14ac:dyDescent="0.2">
      <c r="A664" s="3"/>
      <c r="C664" s="3"/>
      <c r="D664" s="3"/>
      <c r="E664" s="3"/>
      <c r="F664" s="3"/>
    </row>
    <row r="665" spans="1:6" ht="27.75" customHeight="1" x14ac:dyDescent="0.2">
      <c r="A665" s="3"/>
      <c r="C665" s="3"/>
      <c r="D665" s="3"/>
      <c r="E665" s="3"/>
      <c r="F665" s="3"/>
    </row>
    <row r="666" spans="1:6" ht="27.75" customHeight="1" x14ac:dyDescent="0.2">
      <c r="A666" s="3"/>
      <c r="C666" s="3"/>
      <c r="D666" s="3"/>
      <c r="E666" s="3"/>
      <c r="F666" s="3"/>
    </row>
    <row r="667" spans="1:6" ht="27.75" customHeight="1" x14ac:dyDescent="0.2">
      <c r="A667" s="3"/>
      <c r="C667" s="3"/>
      <c r="D667" s="3"/>
      <c r="E667" s="3"/>
      <c r="F667" s="3"/>
    </row>
    <row r="668" spans="1:6" ht="27.75" customHeight="1" x14ac:dyDescent="0.2">
      <c r="A668" s="3"/>
      <c r="C668" s="3"/>
      <c r="D668" s="3"/>
      <c r="E668" s="3"/>
      <c r="F668" s="3"/>
    </row>
    <row r="669" spans="1:6" ht="27.75" customHeight="1" x14ac:dyDescent="0.2">
      <c r="A669" s="3"/>
      <c r="C669" s="3"/>
      <c r="D669" s="3"/>
      <c r="E669" s="3"/>
      <c r="F669" s="3"/>
    </row>
    <row r="670" spans="1:6" ht="27.75" customHeight="1" x14ac:dyDescent="0.2">
      <c r="A670" s="3"/>
      <c r="C670" s="3"/>
      <c r="D670" s="3"/>
      <c r="E670" s="3"/>
      <c r="F670" s="3"/>
    </row>
    <row r="671" spans="1:6" ht="27.75" customHeight="1" x14ac:dyDescent="0.2">
      <c r="A671" s="3"/>
      <c r="C671" s="3"/>
      <c r="D671" s="3"/>
      <c r="E671" s="3"/>
      <c r="F671" s="3"/>
    </row>
    <row r="672" spans="1:6" ht="27.75" customHeight="1" x14ac:dyDescent="0.2">
      <c r="A672" s="3"/>
      <c r="C672" s="3"/>
      <c r="D672" s="3"/>
      <c r="E672" s="3"/>
      <c r="F672" s="3"/>
    </row>
    <row r="673" spans="1:6" ht="27.75" customHeight="1" x14ac:dyDescent="0.2">
      <c r="A673" s="3"/>
      <c r="C673" s="3"/>
      <c r="D673" s="3"/>
      <c r="E673" s="3"/>
      <c r="F673" s="3"/>
    </row>
    <row r="674" spans="1:6" ht="27.75" customHeight="1" x14ac:dyDescent="0.2">
      <c r="A674" s="3"/>
      <c r="C674" s="3"/>
      <c r="D674" s="3"/>
      <c r="E674" s="3"/>
      <c r="F674" s="3"/>
    </row>
    <row r="675" spans="1:6" ht="27.75" customHeight="1" x14ac:dyDescent="0.2">
      <c r="A675" s="3"/>
      <c r="C675" s="3"/>
      <c r="D675" s="3"/>
      <c r="E675" s="3"/>
      <c r="F675" s="3"/>
    </row>
    <row r="676" spans="1:6" ht="27.75" customHeight="1" x14ac:dyDescent="0.2">
      <c r="A676" s="3"/>
      <c r="C676" s="3"/>
      <c r="D676" s="3"/>
      <c r="E676" s="3"/>
      <c r="F676" s="3"/>
    </row>
    <row r="677" spans="1:6" ht="27.75" customHeight="1" x14ac:dyDescent="0.2">
      <c r="A677" s="3"/>
      <c r="C677" s="3"/>
      <c r="D677" s="3"/>
      <c r="E677" s="3"/>
      <c r="F677" s="3"/>
    </row>
    <row r="678" spans="1:6" ht="27.75" customHeight="1" x14ac:dyDescent="0.2">
      <c r="A678" s="3"/>
      <c r="C678" s="3"/>
      <c r="D678" s="3"/>
      <c r="E678" s="3"/>
      <c r="F678" s="3"/>
    </row>
    <row r="679" spans="1:6" ht="27.75" customHeight="1" x14ac:dyDescent="0.2">
      <c r="A679" s="3"/>
      <c r="C679" s="3"/>
      <c r="D679" s="3"/>
      <c r="E679" s="3"/>
      <c r="F679" s="3"/>
    </row>
    <row r="680" spans="1:6" ht="27.75" customHeight="1" x14ac:dyDescent="0.2">
      <c r="A680" s="3"/>
      <c r="C680" s="3"/>
      <c r="D680" s="3"/>
      <c r="E680" s="3"/>
      <c r="F680" s="3"/>
    </row>
    <row r="681" spans="1:6" ht="27.75" customHeight="1" x14ac:dyDescent="0.2">
      <c r="A681" s="3"/>
      <c r="C681" s="3"/>
      <c r="D681" s="3"/>
      <c r="E681" s="3"/>
      <c r="F681" s="3"/>
    </row>
    <row r="682" spans="1:6" ht="27.75" customHeight="1" x14ac:dyDescent="0.2">
      <c r="A682" s="3"/>
      <c r="C682" s="3"/>
      <c r="D682" s="3"/>
      <c r="E682" s="3"/>
      <c r="F682" s="3"/>
    </row>
    <row r="683" spans="1:6" ht="27.75" customHeight="1" x14ac:dyDescent="0.2">
      <c r="A683" s="3"/>
      <c r="C683" s="3"/>
      <c r="D683" s="3"/>
      <c r="E683" s="3"/>
      <c r="F683" s="3"/>
    </row>
    <row r="684" spans="1:6" ht="27.75" customHeight="1" x14ac:dyDescent="0.2">
      <c r="A684" s="3"/>
      <c r="C684" s="3"/>
      <c r="D684" s="3"/>
      <c r="E684" s="3"/>
      <c r="F684" s="3"/>
    </row>
    <row r="685" spans="1:6" ht="27.75" customHeight="1" x14ac:dyDescent="0.2">
      <c r="A685" s="3"/>
      <c r="C685" s="3"/>
      <c r="D685" s="3"/>
      <c r="E685" s="3"/>
      <c r="F685" s="3"/>
    </row>
    <row r="686" spans="1:6" ht="27.75" customHeight="1" x14ac:dyDescent="0.2">
      <c r="A686" s="3"/>
      <c r="C686" s="3"/>
      <c r="D686" s="3"/>
      <c r="E686" s="3"/>
      <c r="F686" s="3"/>
    </row>
    <row r="687" spans="1:6" ht="27.75" customHeight="1" x14ac:dyDescent="0.2">
      <c r="A687" s="3"/>
      <c r="C687" s="3"/>
      <c r="D687" s="3"/>
      <c r="E687" s="3"/>
      <c r="F687" s="3"/>
    </row>
    <row r="688" spans="1:6" ht="27.75" customHeight="1" x14ac:dyDescent="0.2">
      <c r="A688" s="3"/>
      <c r="C688" s="3"/>
      <c r="D688" s="3"/>
      <c r="E688" s="3"/>
      <c r="F688" s="3"/>
    </row>
    <row r="689" spans="1:6" ht="27.75" customHeight="1" x14ac:dyDescent="0.2">
      <c r="A689" s="3"/>
      <c r="C689" s="3"/>
      <c r="D689" s="3"/>
      <c r="E689" s="3"/>
      <c r="F689" s="3"/>
    </row>
    <row r="690" spans="1:6" ht="27.75" customHeight="1" x14ac:dyDescent="0.2">
      <c r="A690" s="3"/>
      <c r="C690" s="3"/>
      <c r="D690" s="3"/>
      <c r="E690" s="3"/>
      <c r="F690" s="3"/>
    </row>
    <row r="691" spans="1:6" ht="27.75" customHeight="1" x14ac:dyDescent="0.2">
      <c r="A691" s="3"/>
      <c r="C691" s="3"/>
      <c r="D691" s="3"/>
      <c r="E691" s="3"/>
      <c r="F691" s="3"/>
    </row>
    <row r="692" spans="1:6" ht="27.75" customHeight="1" x14ac:dyDescent="0.2">
      <c r="A692" s="3"/>
      <c r="C692" s="3"/>
      <c r="D692" s="3"/>
      <c r="E692" s="3"/>
      <c r="F692" s="3"/>
    </row>
    <row r="693" spans="1:6" ht="27.75" customHeight="1" x14ac:dyDescent="0.2">
      <c r="A693" s="3"/>
      <c r="C693" s="3"/>
      <c r="D693" s="3"/>
      <c r="E693" s="3"/>
      <c r="F693" s="3"/>
    </row>
    <row r="694" spans="1:6" ht="27.75" customHeight="1" x14ac:dyDescent="0.2">
      <c r="A694" s="3"/>
      <c r="C694" s="3"/>
      <c r="D694" s="3"/>
      <c r="E694" s="3"/>
      <c r="F694" s="3"/>
    </row>
    <row r="695" spans="1:6" ht="27.75" customHeight="1" x14ac:dyDescent="0.2">
      <c r="A695" s="3"/>
      <c r="C695" s="3"/>
      <c r="D695" s="3"/>
      <c r="E695" s="3"/>
      <c r="F695" s="3"/>
    </row>
    <row r="696" spans="1:6" ht="27.75" customHeight="1" x14ac:dyDescent="0.2">
      <c r="A696" s="3"/>
      <c r="C696" s="3"/>
      <c r="D696" s="3"/>
      <c r="E696" s="3"/>
      <c r="F696" s="3"/>
    </row>
    <row r="697" spans="1:6" ht="27.75" customHeight="1" x14ac:dyDescent="0.2">
      <c r="A697" s="3"/>
      <c r="C697" s="3"/>
      <c r="D697" s="3"/>
      <c r="E697" s="3"/>
      <c r="F697" s="3"/>
    </row>
    <row r="698" spans="1:6" ht="27.75" customHeight="1" x14ac:dyDescent="0.2">
      <c r="A698" s="3"/>
      <c r="C698" s="3"/>
      <c r="D698" s="3"/>
      <c r="E698" s="3"/>
      <c r="F698" s="3"/>
    </row>
    <row r="699" spans="1:6" ht="27.75" customHeight="1" x14ac:dyDescent="0.2">
      <c r="A699" s="3"/>
      <c r="C699" s="3"/>
      <c r="D699" s="3"/>
      <c r="E699" s="3"/>
      <c r="F699" s="3"/>
    </row>
    <row r="700" spans="1:6" ht="27.75" customHeight="1" x14ac:dyDescent="0.2">
      <c r="A700" s="3"/>
      <c r="C700" s="3"/>
      <c r="D700" s="3"/>
      <c r="E700" s="3"/>
      <c r="F700" s="3"/>
    </row>
    <row r="701" spans="1:6" ht="27.75" customHeight="1" x14ac:dyDescent="0.2">
      <c r="A701" s="3"/>
      <c r="C701" s="3"/>
      <c r="D701" s="3"/>
      <c r="E701" s="3"/>
      <c r="F701" s="3"/>
    </row>
    <row r="702" spans="1:6" ht="27.75" customHeight="1" x14ac:dyDescent="0.2">
      <c r="A702" s="3"/>
      <c r="C702" s="3"/>
      <c r="D702" s="3"/>
      <c r="E702" s="3"/>
      <c r="F702" s="3"/>
    </row>
    <row r="703" spans="1:6" ht="27.75" customHeight="1" x14ac:dyDescent="0.2">
      <c r="A703" s="3"/>
      <c r="C703" s="3"/>
      <c r="D703" s="3"/>
      <c r="E703" s="3"/>
      <c r="F703" s="3"/>
    </row>
    <row r="704" spans="1:6" ht="27.75" customHeight="1" x14ac:dyDescent="0.2">
      <c r="A704" s="3"/>
      <c r="C704" s="3"/>
      <c r="D704" s="3"/>
      <c r="E704" s="3"/>
      <c r="F704" s="3"/>
    </row>
    <row r="705" spans="1:6" ht="27.75" customHeight="1" x14ac:dyDescent="0.2">
      <c r="A705" s="3"/>
      <c r="C705" s="3"/>
      <c r="D705" s="3"/>
      <c r="E705" s="3"/>
      <c r="F705" s="3"/>
    </row>
    <row r="706" spans="1:6" ht="27.75" customHeight="1" x14ac:dyDescent="0.2">
      <c r="A706" s="3"/>
      <c r="C706" s="3"/>
      <c r="D706" s="3"/>
      <c r="E706" s="3"/>
      <c r="F706" s="3"/>
    </row>
    <row r="707" spans="1:6" ht="27.75" customHeight="1" x14ac:dyDescent="0.2">
      <c r="A707" s="3"/>
      <c r="C707" s="3"/>
      <c r="D707" s="3"/>
      <c r="E707" s="3"/>
      <c r="F707" s="3"/>
    </row>
    <row r="708" spans="1:6" ht="27.75" customHeight="1" x14ac:dyDescent="0.2">
      <c r="A708" s="3"/>
      <c r="C708" s="3"/>
      <c r="D708" s="3"/>
      <c r="E708" s="3"/>
      <c r="F708" s="3"/>
    </row>
    <row r="709" spans="1:6" ht="27.75" customHeight="1" x14ac:dyDescent="0.2">
      <c r="A709" s="3"/>
      <c r="C709" s="3"/>
      <c r="D709" s="3"/>
      <c r="E709" s="3"/>
      <c r="F709" s="3"/>
    </row>
    <row r="710" spans="1:6" ht="27.75" customHeight="1" x14ac:dyDescent="0.2">
      <c r="A710" s="3"/>
      <c r="C710" s="3"/>
      <c r="D710" s="3"/>
      <c r="E710" s="3"/>
      <c r="F710" s="3"/>
    </row>
    <row r="711" spans="1:6" ht="27.75" customHeight="1" x14ac:dyDescent="0.2">
      <c r="A711" s="3"/>
      <c r="C711" s="3"/>
      <c r="D711" s="3"/>
      <c r="E711" s="3"/>
      <c r="F711" s="3"/>
    </row>
    <row r="712" spans="1:6" ht="27.75" customHeight="1" x14ac:dyDescent="0.2">
      <c r="A712" s="3"/>
      <c r="C712" s="3"/>
      <c r="D712" s="3"/>
      <c r="E712" s="3"/>
      <c r="F712" s="3"/>
    </row>
    <row r="713" spans="1:6" ht="27.75" customHeight="1" x14ac:dyDescent="0.2">
      <c r="A713" s="3"/>
      <c r="C713" s="3"/>
      <c r="D713" s="3"/>
      <c r="E713" s="3"/>
      <c r="F713" s="3"/>
    </row>
    <row r="714" spans="1:6" ht="27.75" customHeight="1" x14ac:dyDescent="0.2">
      <c r="A714" s="3"/>
      <c r="C714" s="3"/>
      <c r="D714" s="3"/>
      <c r="E714" s="3"/>
      <c r="F714" s="3"/>
    </row>
    <row r="715" spans="1:6" ht="27.75" customHeight="1" x14ac:dyDescent="0.2">
      <c r="A715" s="3"/>
      <c r="C715" s="3"/>
      <c r="D715" s="3"/>
      <c r="E715" s="3"/>
      <c r="F715" s="3"/>
    </row>
    <row r="716" spans="1:6" ht="27.75" customHeight="1" x14ac:dyDescent="0.2">
      <c r="A716" s="3"/>
      <c r="C716" s="3"/>
      <c r="D716" s="3"/>
      <c r="E716" s="3"/>
      <c r="F716" s="3"/>
    </row>
    <row r="717" spans="1:6" ht="27.75" customHeight="1" x14ac:dyDescent="0.2">
      <c r="A717" s="3"/>
      <c r="C717" s="3"/>
      <c r="D717" s="3"/>
      <c r="E717" s="3"/>
      <c r="F717" s="3"/>
    </row>
    <row r="718" spans="1:6" ht="27.75" customHeight="1" x14ac:dyDescent="0.2">
      <c r="A718" s="3"/>
      <c r="C718" s="3"/>
      <c r="D718" s="3"/>
      <c r="E718" s="3"/>
      <c r="F718" s="3"/>
    </row>
    <row r="719" spans="1:6" ht="27.75" customHeight="1" x14ac:dyDescent="0.2">
      <c r="A719" s="3"/>
      <c r="C719" s="3"/>
      <c r="D719" s="3"/>
      <c r="E719" s="3"/>
      <c r="F719" s="3"/>
    </row>
    <row r="720" spans="1:6" ht="27.75" customHeight="1" x14ac:dyDescent="0.2">
      <c r="A720" s="3"/>
      <c r="C720" s="3"/>
      <c r="D720" s="3"/>
      <c r="E720" s="3"/>
      <c r="F720" s="3"/>
    </row>
    <row r="721" spans="1:6" ht="27.75" customHeight="1" x14ac:dyDescent="0.2">
      <c r="A721" s="3"/>
      <c r="C721" s="3"/>
      <c r="D721" s="3"/>
      <c r="E721" s="3"/>
      <c r="F721" s="3"/>
    </row>
    <row r="722" spans="1:6" ht="27.75" customHeight="1" x14ac:dyDescent="0.2">
      <c r="A722" s="3"/>
      <c r="C722" s="3"/>
      <c r="D722" s="3"/>
      <c r="E722" s="3"/>
      <c r="F722" s="3"/>
    </row>
    <row r="723" spans="1:6" ht="27.75" customHeight="1" x14ac:dyDescent="0.2">
      <c r="A723" s="3"/>
      <c r="C723" s="3"/>
      <c r="D723" s="3"/>
      <c r="E723" s="3"/>
      <c r="F723" s="3"/>
    </row>
    <row r="724" spans="1:6" ht="27.75" customHeight="1" x14ac:dyDescent="0.2">
      <c r="A724" s="3"/>
      <c r="C724" s="3"/>
      <c r="D724" s="3"/>
      <c r="E724" s="3"/>
      <c r="F724" s="3"/>
    </row>
    <row r="725" spans="1:6" ht="27.75" customHeight="1" x14ac:dyDescent="0.2">
      <c r="A725" s="3"/>
      <c r="C725" s="3"/>
      <c r="D725" s="3"/>
      <c r="E725" s="3"/>
      <c r="F725" s="3"/>
    </row>
    <row r="726" spans="1:6" ht="27.75" customHeight="1" x14ac:dyDescent="0.2">
      <c r="A726" s="3"/>
      <c r="C726" s="3"/>
      <c r="D726" s="3"/>
      <c r="E726" s="3"/>
      <c r="F726" s="3"/>
    </row>
    <row r="727" spans="1:6" ht="27.75" customHeight="1" x14ac:dyDescent="0.2">
      <c r="A727" s="3"/>
      <c r="C727" s="3"/>
      <c r="D727" s="3"/>
      <c r="E727" s="3"/>
      <c r="F727" s="3"/>
    </row>
    <row r="728" spans="1:6" ht="27.75" customHeight="1" x14ac:dyDescent="0.2">
      <c r="A728" s="3"/>
      <c r="C728" s="3"/>
      <c r="D728" s="3"/>
      <c r="E728" s="3"/>
      <c r="F728" s="3"/>
    </row>
    <row r="729" spans="1:6" ht="27.75" customHeight="1" x14ac:dyDescent="0.2">
      <c r="A729" s="3"/>
      <c r="C729" s="3"/>
      <c r="D729" s="3"/>
      <c r="E729" s="3"/>
      <c r="F729" s="3"/>
    </row>
    <row r="730" spans="1:6" ht="27.75" customHeight="1" x14ac:dyDescent="0.2">
      <c r="A730" s="3"/>
      <c r="C730" s="3"/>
      <c r="D730" s="3"/>
      <c r="E730" s="3"/>
      <c r="F730" s="3"/>
    </row>
    <row r="731" spans="1:6" ht="27.75" customHeight="1" x14ac:dyDescent="0.2">
      <c r="A731" s="3"/>
      <c r="C731" s="3"/>
      <c r="D731" s="3"/>
      <c r="E731" s="3"/>
      <c r="F731" s="3"/>
    </row>
    <row r="732" spans="1:6" ht="27.75" customHeight="1" x14ac:dyDescent="0.2">
      <c r="A732" s="3"/>
      <c r="C732" s="3"/>
      <c r="D732" s="3"/>
      <c r="E732" s="3"/>
      <c r="F732" s="3"/>
    </row>
    <row r="733" spans="1:6" ht="27.75" customHeight="1" x14ac:dyDescent="0.2">
      <c r="A733" s="3"/>
      <c r="C733" s="3"/>
      <c r="D733" s="3"/>
      <c r="E733" s="3"/>
      <c r="F733" s="3"/>
    </row>
    <row r="734" spans="1:6" ht="27.75" customHeight="1" x14ac:dyDescent="0.2">
      <c r="A734" s="3"/>
      <c r="C734" s="3"/>
      <c r="D734" s="3"/>
      <c r="E734" s="3"/>
      <c r="F734" s="3"/>
    </row>
    <row r="735" spans="1:6" ht="27.75" customHeight="1" x14ac:dyDescent="0.2">
      <c r="A735" s="3"/>
      <c r="C735" s="3"/>
      <c r="D735" s="3"/>
      <c r="E735" s="3"/>
      <c r="F735" s="3"/>
    </row>
    <row r="736" spans="1:6" ht="27.75" customHeight="1" x14ac:dyDescent="0.2">
      <c r="A736" s="3"/>
      <c r="C736" s="3"/>
      <c r="D736" s="3"/>
      <c r="E736" s="3"/>
      <c r="F736" s="3"/>
    </row>
    <row r="737" spans="1:6" ht="27.75" customHeight="1" x14ac:dyDescent="0.2">
      <c r="A737" s="3"/>
      <c r="C737" s="3"/>
      <c r="D737" s="3"/>
      <c r="E737" s="3"/>
      <c r="F737" s="3"/>
    </row>
    <row r="738" spans="1:6" ht="27.75" customHeight="1" x14ac:dyDescent="0.2">
      <c r="A738" s="3"/>
      <c r="C738" s="3"/>
      <c r="D738" s="3"/>
      <c r="E738" s="3"/>
      <c r="F738" s="3"/>
    </row>
    <row r="739" spans="1:6" ht="27.75" customHeight="1" x14ac:dyDescent="0.2">
      <c r="A739" s="3"/>
      <c r="C739" s="3"/>
      <c r="D739" s="3"/>
      <c r="E739" s="3"/>
      <c r="F739" s="3"/>
    </row>
    <row r="740" spans="1:6" ht="27.75" customHeight="1" x14ac:dyDescent="0.2">
      <c r="A740" s="3"/>
      <c r="C740" s="3"/>
      <c r="D740" s="3"/>
      <c r="E740" s="3"/>
      <c r="F740" s="3"/>
    </row>
    <row r="741" spans="1:6" ht="27.75" customHeight="1" x14ac:dyDescent="0.2">
      <c r="A741" s="3"/>
      <c r="C741" s="3"/>
      <c r="D741" s="3"/>
      <c r="E741" s="3"/>
      <c r="F741" s="3"/>
    </row>
    <row r="742" spans="1:6" ht="27.75" customHeight="1" x14ac:dyDescent="0.2">
      <c r="A742" s="3"/>
      <c r="C742" s="3"/>
      <c r="D742" s="3"/>
      <c r="E742" s="3"/>
      <c r="F742" s="3"/>
    </row>
    <row r="743" spans="1:6" ht="27.75" customHeight="1" x14ac:dyDescent="0.2">
      <c r="A743" s="3"/>
      <c r="C743" s="3"/>
      <c r="D743" s="3"/>
      <c r="E743" s="3"/>
      <c r="F743" s="3"/>
    </row>
    <row r="744" spans="1:6" ht="27.75" customHeight="1" x14ac:dyDescent="0.2">
      <c r="A744" s="3"/>
      <c r="C744" s="3"/>
      <c r="D744" s="3"/>
      <c r="E744" s="3"/>
      <c r="F744" s="3"/>
    </row>
    <row r="745" spans="1:6" ht="27.75" customHeight="1" x14ac:dyDescent="0.2">
      <c r="A745" s="3"/>
      <c r="C745" s="3"/>
      <c r="D745" s="3"/>
      <c r="E745" s="3"/>
      <c r="F745" s="3"/>
    </row>
    <row r="746" spans="1:6" ht="27.75" customHeight="1" x14ac:dyDescent="0.2">
      <c r="A746" s="3"/>
      <c r="C746" s="3"/>
      <c r="D746" s="3"/>
      <c r="E746" s="3"/>
      <c r="F746" s="3"/>
    </row>
    <row r="747" spans="1:6" ht="27.75" customHeight="1" x14ac:dyDescent="0.2">
      <c r="A747" s="3"/>
      <c r="C747" s="3"/>
      <c r="D747" s="3"/>
      <c r="E747" s="3"/>
      <c r="F747" s="3"/>
    </row>
    <row r="748" spans="1:6" ht="27.75" customHeight="1" x14ac:dyDescent="0.2">
      <c r="A748" s="3"/>
      <c r="C748" s="3"/>
      <c r="D748" s="3"/>
      <c r="E748" s="3"/>
      <c r="F748" s="3"/>
    </row>
    <row r="749" spans="1:6" ht="27.75" customHeight="1" x14ac:dyDescent="0.2">
      <c r="A749" s="3"/>
      <c r="C749" s="3"/>
      <c r="D749" s="3"/>
      <c r="E749" s="3"/>
      <c r="F749" s="3"/>
    </row>
    <row r="750" spans="1:6" ht="27.75" customHeight="1" x14ac:dyDescent="0.2">
      <c r="A750" s="3"/>
      <c r="C750" s="3"/>
      <c r="D750" s="3"/>
      <c r="E750" s="3"/>
      <c r="F750" s="3"/>
    </row>
    <row r="751" spans="1:6" ht="27.75" customHeight="1" x14ac:dyDescent="0.2">
      <c r="A751" s="3"/>
      <c r="C751" s="3"/>
      <c r="D751" s="3"/>
      <c r="E751" s="3"/>
      <c r="F751" s="3"/>
    </row>
    <row r="752" spans="1:6" ht="27.75" customHeight="1" x14ac:dyDescent="0.2">
      <c r="A752" s="3"/>
      <c r="C752" s="3"/>
      <c r="D752" s="3"/>
      <c r="E752" s="3"/>
      <c r="F752" s="3"/>
    </row>
    <row r="753" spans="1:6" ht="27.75" customHeight="1" x14ac:dyDescent="0.2">
      <c r="A753" s="3"/>
      <c r="C753" s="3"/>
      <c r="D753" s="3"/>
      <c r="E753" s="3"/>
      <c r="F753" s="3"/>
    </row>
    <row r="754" spans="1:6" ht="27.75" customHeight="1" x14ac:dyDescent="0.2">
      <c r="A754" s="3"/>
      <c r="C754" s="3"/>
      <c r="D754" s="3"/>
      <c r="E754" s="3"/>
      <c r="F754" s="3"/>
    </row>
    <row r="755" spans="1:6" ht="27.75" customHeight="1" x14ac:dyDescent="0.2">
      <c r="A755" s="3"/>
      <c r="C755" s="3"/>
      <c r="D755" s="3"/>
      <c r="E755" s="3"/>
      <c r="F755" s="3"/>
    </row>
    <row r="756" spans="1:6" ht="27.75" customHeight="1" x14ac:dyDescent="0.2">
      <c r="A756" s="3"/>
      <c r="C756" s="3"/>
      <c r="D756" s="3"/>
      <c r="E756" s="3"/>
      <c r="F756" s="3"/>
    </row>
    <row r="757" spans="1:6" ht="27.75" customHeight="1" x14ac:dyDescent="0.2">
      <c r="A757" s="3"/>
      <c r="C757" s="3"/>
      <c r="D757" s="3"/>
      <c r="E757" s="3"/>
      <c r="F757" s="3"/>
    </row>
    <row r="758" spans="1:6" ht="27.75" customHeight="1" x14ac:dyDescent="0.2">
      <c r="A758" s="3"/>
      <c r="C758" s="3"/>
      <c r="D758" s="3"/>
      <c r="E758" s="3"/>
      <c r="F758" s="3"/>
    </row>
    <row r="759" spans="1:6" ht="27.75" customHeight="1" x14ac:dyDescent="0.2">
      <c r="A759" s="3"/>
      <c r="C759" s="3"/>
      <c r="D759" s="3"/>
      <c r="E759" s="3"/>
      <c r="F759" s="3"/>
    </row>
    <row r="760" spans="1:6" ht="27.75" customHeight="1" x14ac:dyDescent="0.2">
      <c r="A760" s="3"/>
      <c r="C760" s="3"/>
      <c r="D760" s="3"/>
      <c r="E760" s="3"/>
      <c r="F760" s="3"/>
    </row>
    <row r="761" spans="1:6" ht="27.75" customHeight="1" x14ac:dyDescent="0.2">
      <c r="A761" s="3"/>
      <c r="C761" s="3"/>
      <c r="D761" s="3"/>
      <c r="E761" s="3"/>
      <c r="F761" s="3"/>
    </row>
    <row r="762" spans="1:6" ht="27.75" customHeight="1" x14ac:dyDescent="0.2">
      <c r="A762" s="3"/>
      <c r="C762" s="3"/>
      <c r="D762" s="3"/>
      <c r="E762" s="3"/>
      <c r="F762" s="3"/>
    </row>
    <row r="763" spans="1:6" ht="27.75" customHeight="1" x14ac:dyDescent="0.2">
      <c r="A763" s="3"/>
      <c r="C763" s="3"/>
      <c r="D763" s="3"/>
      <c r="E763" s="3"/>
      <c r="F763" s="3"/>
    </row>
    <row r="764" spans="1:6" ht="27.75" customHeight="1" x14ac:dyDescent="0.2">
      <c r="A764" s="3"/>
      <c r="C764" s="3"/>
      <c r="D764" s="3"/>
      <c r="E764" s="3"/>
      <c r="F764" s="3"/>
    </row>
    <row r="765" spans="1:6" ht="27.75" customHeight="1" x14ac:dyDescent="0.2">
      <c r="A765" s="3"/>
      <c r="C765" s="3"/>
      <c r="D765" s="3"/>
      <c r="E765" s="3"/>
      <c r="F765" s="3"/>
    </row>
    <row r="766" spans="1:6" ht="27.75" customHeight="1" x14ac:dyDescent="0.2">
      <c r="A766" s="3"/>
      <c r="C766" s="3"/>
      <c r="D766" s="3"/>
      <c r="E766" s="3"/>
      <c r="F766" s="3"/>
    </row>
    <row r="767" spans="1:6" ht="27.75" customHeight="1" x14ac:dyDescent="0.2">
      <c r="A767" s="3"/>
      <c r="C767" s="3"/>
      <c r="D767" s="3"/>
      <c r="E767" s="3"/>
      <c r="F767" s="3"/>
    </row>
    <row r="768" spans="1:6" ht="27.75" customHeight="1" x14ac:dyDescent="0.2">
      <c r="A768" s="3"/>
      <c r="C768" s="3"/>
      <c r="D768" s="3"/>
      <c r="E768" s="3"/>
      <c r="F768" s="3"/>
    </row>
    <row r="769" spans="1:6" ht="27.75" customHeight="1" x14ac:dyDescent="0.2">
      <c r="A769" s="3"/>
      <c r="C769" s="3"/>
      <c r="D769" s="3"/>
      <c r="E769" s="3"/>
      <c r="F769" s="3"/>
    </row>
    <row r="770" spans="1:6" ht="27.75" customHeight="1" x14ac:dyDescent="0.2">
      <c r="A770" s="3"/>
      <c r="C770" s="3"/>
      <c r="D770" s="3"/>
      <c r="E770" s="3"/>
      <c r="F770" s="3"/>
    </row>
    <row r="771" spans="1:6" ht="27.75" customHeight="1" x14ac:dyDescent="0.2">
      <c r="A771" s="3"/>
      <c r="C771" s="3"/>
      <c r="D771" s="3"/>
      <c r="E771" s="3"/>
      <c r="F771" s="3"/>
    </row>
    <row r="772" spans="1:6" ht="27.75" customHeight="1" x14ac:dyDescent="0.2">
      <c r="A772" s="3"/>
      <c r="C772" s="3"/>
      <c r="D772" s="3"/>
      <c r="E772" s="3"/>
      <c r="F772" s="3"/>
    </row>
    <row r="773" spans="1:6" ht="27.75" customHeight="1" x14ac:dyDescent="0.2">
      <c r="A773" s="3"/>
      <c r="C773" s="3"/>
      <c r="D773" s="3"/>
      <c r="E773" s="3"/>
      <c r="F773" s="3"/>
    </row>
    <row r="774" spans="1:6" ht="27.75" customHeight="1" x14ac:dyDescent="0.2">
      <c r="A774" s="3"/>
      <c r="C774" s="3"/>
      <c r="D774" s="3"/>
      <c r="E774" s="3"/>
      <c r="F774" s="3"/>
    </row>
    <row r="775" spans="1:6" ht="27.75" customHeight="1" x14ac:dyDescent="0.2">
      <c r="A775" s="3"/>
      <c r="C775" s="3"/>
      <c r="D775" s="3"/>
      <c r="E775" s="3"/>
      <c r="F775" s="3"/>
    </row>
    <row r="776" spans="1:6" ht="27.75" customHeight="1" x14ac:dyDescent="0.2">
      <c r="A776" s="3"/>
      <c r="C776" s="3"/>
      <c r="D776" s="3"/>
      <c r="E776" s="3"/>
      <c r="F776" s="3"/>
    </row>
    <row r="777" spans="1:6" ht="27.75" customHeight="1" x14ac:dyDescent="0.2">
      <c r="A777" s="3"/>
      <c r="C777" s="3"/>
      <c r="D777" s="3"/>
      <c r="E777" s="3"/>
      <c r="F777" s="3"/>
    </row>
    <row r="778" spans="1:6" ht="27.75" customHeight="1" x14ac:dyDescent="0.2">
      <c r="A778" s="3"/>
      <c r="C778" s="3"/>
      <c r="D778" s="3"/>
      <c r="E778" s="3"/>
      <c r="F778" s="3"/>
    </row>
    <row r="779" spans="1:6" ht="27.75" customHeight="1" x14ac:dyDescent="0.2">
      <c r="A779" s="3"/>
      <c r="C779" s="3"/>
      <c r="D779" s="3"/>
      <c r="E779" s="3"/>
      <c r="F779" s="3"/>
    </row>
    <row r="780" spans="1:6" ht="27.75" customHeight="1" x14ac:dyDescent="0.2">
      <c r="A780" s="3"/>
      <c r="C780" s="3"/>
      <c r="D780" s="3"/>
      <c r="E780" s="3"/>
      <c r="F780" s="3"/>
    </row>
    <row r="781" spans="1:6" ht="27.75" customHeight="1" x14ac:dyDescent="0.2">
      <c r="A781" s="3"/>
      <c r="C781" s="3"/>
      <c r="D781" s="3"/>
      <c r="E781" s="3"/>
      <c r="F781" s="3"/>
    </row>
    <row r="782" spans="1:6" ht="27.75" customHeight="1" x14ac:dyDescent="0.2">
      <c r="A782" s="3"/>
      <c r="C782" s="3"/>
      <c r="D782" s="3"/>
      <c r="E782" s="3"/>
      <c r="F782" s="3"/>
    </row>
    <row r="783" spans="1:6" ht="27.75" customHeight="1" x14ac:dyDescent="0.2">
      <c r="A783" s="3"/>
      <c r="C783" s="3"/>
      <c r="D783" s="3"/>
      <c r="E783" s="3"/>
      <c r="F783" s="3"/>
    </row>
    <row r="784" spans="1:6" ht="27.75" customHeight="1" x14ac:dyDescent="0.2">
      <c r="A784" s="3"/>
      <c r="C784" s="3"/>
      <c r="D784" s="3"/>
      <c r="E784" s="3"/>
      <c r="F784" s="3"/>
    </row>
    <row r="785" spans="1:6" ht="27.75" customHeight="1" x14ac:dyDescent="0.2">
      <c r="A785" s="3"/>
      <c r="C785" s="3"/>
      <c r="D785" s="3"/>
      <c r="E785" s="3"/>
      <c r="F785" s="3"/>
    </row>
    <row r="786" spans="1:6" ht="27.75" customHeight="1" x14ac:dyDescent="0.2">
      <c r="A786" s="3"/>
      <c r="C786" s="3"/>
      <c r="D786" s="3"/>
      <c r="E786" s="3"/>
      <c r="F786" s="3"/>
    </row>
    <row r="787" spans="1:6" ht="27.75" customHeight="1" x14ac:dyDescent="0.2">
      <c r="A787" s="3"/>
      <c r="C787" s="3"/>
      <c r="D787" s="3"/>
      <c r="E787" s="3"/>
      <c r="F787" s="3"/>
    </row>
    <row r="788" spans="1:6" ht="27.75" customHeight="1" x14ac:dyDescent="0.2">
      <c r="A788" s="3"/>
      <c r="C788" s="3"/>
      <c r="D788" s="3"/>
      <c r="E788" s="3"/>
      <c r="F788" s="3"/>
    </row>
    <row r="789" spans="1:6" ht="27.75" customHeight="1" x14ac:dyDescent="0.2">
      <c r="A789" s="3"/>
      <c r="C789" s="3"/>
      <c r="D789" s="3"/>
      <c r="E789" s="3"/>
      <c r="F789" s="3"/>
    </row>
    <row r="790" spans="1:6" ht="27.75" customHeight="1" x14ac:dyDescent="0.2">
      <c r="A790" s="3"/>
      <c r="C790" s="3"/>
      <c r="D790" s="3"/>
      <c r="E790" s="3"/>
      <c r="F790" s="3"/>
    </row>
    <row r="791" spans="1:6" ht="27.75" customHeight="1" x14ac:dyDescent="0.2">
      <c r="A791" s="3"/>
      <c r="C791" s="3"/>
      <c r="D791" s="3"/>
      <c r="E791" s="3"/>
      <c r="F791" s="3"/>
    </row>
    <row r="792" spans="1:6" ht="27.75" customHeight="1" x14ac:dyDescent="0.2">
      <c r="A792" s="3"/>
      <c r="C792" s="3"/>
      <c r="D792" s="3"/>
      <c r="E792" s="3"/>
      <c r="F792" s="3"/>
    </row>
    <row r="793" spans="1:6" ht="27.75" customHeight="1" x14ac:dyDescent="0.2">
      <c r="A793" s="3"/>
      <c r="C793" s="3"/>
      <c r="D793" s="3"/>
      <c r="E793" s="3"/>
      <c r="F793" s="3"/>
    </row>
    <row r="794" spans="1:6" ht="27.75" customHeight="1" x14ac:dyDescent="0.2">
      <c r="A794" s="3"/>
      <c r="C794" s="3"/>
      <c r="D794" s="3"/>
      <c r="E794" s="3"/>
      <c r="F794" s="3"/>
    </row>
    <row r="795" spans="1:6" ht="27.75" customHeight="1" x14ac:dyDescent="0.2">
      <c r="A795" s="3"/>
      <c r="C795" s="3"/>
      <c r="D795" s="3"/>
      <c r="E795" s="3"/>
      <c r="F795" s="3"/>
    </row>
    <row r="796" spans="1:6" ht="27.75" customHeight="1" x14ac:dyDescent="0.2">
      <c r="A796" s="3"/>
      <c r="C796" s="3"/>
      <c r="D796" s="3"/>
      <c r="E796" s="3"/>
      <c r="F796" s="3"/>
    </row>
    <row r="797" spans="1:6" ht="27.75" customHeight="1" x14ac:dyDescent="0.2">
      <c r="A797" s="3"/>
      <c r="C797" s="3"/>
      <c r="D797" s="3"/>
      <c r="E797" s="3"/>
      <c r="F797" s="3"/>
    </row>
    <row r="798" spans="1:6" ht="27.75" customHeight="1" x14ac:dyDescent="0.2">
      <c r="A798" s="3"/>
      <c r="C798" s="3"/>
      <c r="D798" s="3"/>
      <c r="E798" s="3"/>
      <c r="F798" s="3"/>
    </row>
    <row r="799" spans="1:6" ht="27.75" customHeight="1" x14ac:dyDescent="0.2">
      <c r="A799" s="3"/>
      <c r="C799" s="3"/>
      <c r="D799" s="3"/>
      <c r="E799" s="3"/>
      <c r="F799" s="3"/>
    </row>
    <row r="800" spans="1:6" ht="27.75" customHeight="1" x14ac:dyDescent="0.2">
      <c r="A800" s="3"/>
      <c r="C800" s="3"/>
      <c r="D800" s="3"/>
      <c r="E800" s="3"/>
      <c r="F800" s="3"/>
    </row>
    <row r="801" spans="1:6" ht="27.75" customHeight="1" x14ac:dyDescent="0.2">
      <c r="A801" s="3"/>
      <c r="C801" s="3"/>
      <c r="D801" s="3"/>
      <c r="E801" s="3"/>
      <c r="F801" s="3"/>
    </row>
    <row r="802" spans="1:6" ht="27.75" customHeight="1" x14ac:dyDescent="0.2">
      <c r="A802" s="3"/>
      <c r="C802" s="3"/>
      <c r="D802" s="3"/>
      <c r="E802" s="3"/>
      <c r="F802" s="3"/>
    </row>
    <row r="803" spans="1:6" ht="27.75" customHeight="1" x14ac:dyDescent="0.2">
      <c r="A803" s="3"/>
      <c r="C803" s="3"/>
      <c r="D803" s="3"/>
      <c r="E803" s="3"/>
      <c r="F803" s="3"/>
    </row>
    <row r="804" spans="1:6" ht="27.75" customHeight="1" x14ac:dyDescent="0.2">
      <c r="A804" s="3"/>
      <c r="C804" s="3"/>
      <c r="D804" s="3"/>
      <c r="E804" s="3"/>
      <c r="F804" s="3"/>
    </row>
    <row r="805" spans="1:6" ht="27.75" customHeight="1" x14ac:dyDescent="0.2">
      <c r="A805" s="3"/>
      <c r="C805" s="3"/>
      <c r="D805" s="3"/>
      <c r="E805" s="3"/>
      <c r="F805" s="3"/>
    </row>
    <row r="806" spans="1:6" ht="27.75" customHeight="1" x14ac:dyDescent="0.2">
      <c r="A806" s="3"/>
      <c r="C806" s="3"/>
      <c r="D806" s="3"/>
      <c r="E806" s="3"/>
      <c r="F806" s="3"/>
    </row>
    <row r="807" spans="1:6" ht="27.75" customHeight="1" x14ac:dyDescent="0.2">
      <c r="A807" s="3"/>
      <c r="C807" s="3"/>
      <c r="D807" s="3"/>
      <c r="E807" s="3"/>
      <c r="F807" s="3"/>
    </row>
    <row r="808" spans="1:6" ht="27.75" customHeight="1" x14ac:dyDescent="0.2">
      <c r="A808" s="3"/>
      <c r="C808" s="3"/>
      <c r="D808" s="3"/>
      <c r="E808" s="3"/>
      <c r="F808" s="3"/>
    </row>
    <row r="809" spans="1:6" ht="27.75" customHeight="1" x14ac:dyDescent="0.2">
      <c r="A809" s="3"/>
      <c r="C809" s="3"/>
      <c r="D809" s="3"/>
      <c r="E809" s="3"/>
      <c r="F809" s="3"/>
    </row>
    <row r="810" spans="1:6" ht="27.75" customHeight="1" x14ac:dyDescent="0.2">
      <c r="A810" s="3"/>
      <c r="C810" s="3"/>
      <c r="D810" s="3"/>
      <c r="E810" s="3"/>
      <c r="F810" s="3"/>
    </row>
    <row r="811" spans="1:6" ht="27.75" customHeight="1" x14ac:dyDescent="0.2">
      <c r="A811" s="3"/>
      <c r="C811" s="3"/>
      <c r="D811" s="3"/>
      <c r="E811" s="3"/>
      <c r="F811" s="3"/>
    </row>
    <row r="812" spans="1:6" ht="27.75" customHeight="1" x14ac:dyDescent="0.2">
      <c r="A812" s="3"/>
      <c r="C812" s="3"/>
      <c r="D812" s="3"/>
      <c r="E812" s="3"/>
      <c r="F812" s="3"/>
    </row>
    <row r="813" spans="1:6" ht="27.75" customHeight="1" x14ac:dyDescent="0.2">
      <c r="A813" s="3"/>
      <c r="C813" s="3"/>
      <c r="D813" s="3"/>
      <c r="E813" s="3"/>
      <c r="F813" s="3"/>
    </row>
    <row r="814" spans="1:6" ht="27.75" customHeight="1" x14ac:dyDescent="0.2">
      <c r="A814" s="3"/>
      <c r="C814" s="3"/>
      <c r="D814" s="3"/>
      <c r="E814" s="3"/>
      <c r="F814" s="3"/>
    </row>
    <row r="815" spans="1:6" ht="27.75" customHeight="1" x14ac:dyDescent="0.2">
      <c r="A815" s="3"/>
      <c r="C815" s="3"/>
      <c r="D815" s="3"/>
      <c r="E815" s="3"/>
      <c r="F815" s="3"/>
    </row>
    <row r="816" spans="1:6" ht="27.75" customHeight="1" x14ac:dyDescent="0.2">
      <c r="A816" s="3"/>
      <c r="C816" s="3"/>
      <c r="D816" s="3"/>
      <c r="E816" s="3"/>
      <c r="F816" s="3"/>
    </row>
    <row r="817" spans="1:6" ht="27.75" customHeight="1" x14ac:dyDescent="0.2">
      <c r="A817" s="3"/>
      <c r="C817" s="3"/>
      <c r="D817" s="3"/>
      <c r="E817" s="3"/>
      <c r="F817" s="3"/>
    </row>
    <row r="818" spans="1:6" ht="27.75" customHeight="1" x14ac:dyDescent="0.2">
      <c r="A818" s="3"/>
      <c r="C818" s="3"/>
      <c r="D818" s="3"/>
      <c r="E818" s="3"/>
      <c r="F818" s="3"/>
    </row>
    <row r="819" spans="1:6" ht="27.75" customHeight="1" x14ac:dyDescent="0.2">
      <c r="A819" s="3"/>
      <c r="C819" s="3"/>
      <c r="D819" s="3"/>
      <c r="E819" s="3"/>
      <c r="F819" s="3"/>
    </row>
    <row r="820" spans="1:6" ht="27.75" customHeight="1" x14ac:dyDescent="0.2">
      <c r="A820" s="3"/>
      <c r="C820" s="3"/>
      <c r="D820" s="3"/>
      <c r="E820" s="3"/>
      <c r="F820" s="3"/>
    </row>
    <row r="821" spans="1:6" ht="27.75" customHeight="1" x14ac:dyDescent="0.2">
      <c r="A821" s="3"/>
      <c r="C821" s="3"/>
      <c r="D821" s="3"/>
      <c r="E821" s="3"/>
      <c r="F821" s="3"/>
    </row>
    <row r="822" spans="1:6" ht="27.75" customHeight="1" x14ac:dyDescent="0.2">
      <c r="A822" s="3"/>
      <c r="C822" s="3"/>
      <c r="D822" s="3"/>
      <c r="E822" s="3"/>
      <c r="F822" s="3"/>
    </row>
    <row r="823" spans="1:6" ht="27.75" customHeight="1" x14ac:dyDescent="0.2">
      <c r="A823" s="3"/>
      <c r="C823" s="3"/>
      <c r="D823" s="3"/>
      <c r="E823" s="3"/>
      <c r="F823" s="3"/>
    </row>
    <row r="824" spans="1:6" ht="27.75" customHeight="1" x14ac:dyDescent="0.2">
      <c r="A824" s="3"/>
      <c r="C824" s="3"/>
      <c r="D824" s="3"/>
      <c r="E824" s="3"/>
      <c r="F824" s="3"/>
    </row>
    <row r="825" spans="1:6" ht="27.75" customHeight="1" x14ac:dyDescent="0.2">
      <c r="A825" s="3"/>
      <c r="C825" s="3"/>
      <c r="D825" s="3"/>
      <c r="E825" s="3"/>
      <c r="F825" s="3"/>
    </row>
    <row r="826" spans="1:6" ht="27.75" customHeight="1" x14ac:dyDescent="0.2">
      <c r="A826" s="3"/>
      <c r="C826" s="3"/>
      <c r="D826" s="3"/>
      <c r="E826" s="3"/>
      <c r="F826" s="3"/>
    </row>
    <row r="827" spans="1:6" ht="27.75" customHeight="1" x14ac:dyDescent="0.2">
      <c r="A827" s="3"/>
      <c r="C827" s="3"/>
      <c r="D827" s="3"/>
      <c r="E827" s="3"/>
      <c r="F827" s="3"/>
    </row>
    <row r="828" spans="1:6" ht="27.75" customHeight="1" x14ac:dyDescent="0.2">
      <c r="A828" s="3"/>
      <c r="C828" s="3"/>
      <c r="D828" s="3"/>
      <c r="E828" s="3"/>
      <c r="F828" s="3"/>
    </row>
    <row r="829" spans="1:6" ht="27.75" customHeight="1" x14ac:dyDescent="0.2">
      <c r="A829" s="3"/>
      <c r="C829" s="3"/>
      <c r="D829" s="3"/>
      <c r="E829" s="3"/>
      <c r="F829" s="3"/>
    </row>
    <row r="830" spans="1:6" ht="27.75" customHeight="1" x14ac:dyDescent="0.2">
      <c r="A830" s="3"/>
      <c r="C830" s="3"/>
      <c r="D830" s="3"/>
      <c r="E830" s="3"/>
      <c r="F830" s="3"/>
    </row>
    <row r="831" spans="1:6" ht="27.75" customHeight="1" x14ac:dyDescent="0.2">
      <c r="A831" s="3"/>
      <c r="C831" s="3"/>
      <c r="D831" s="3"/>
      <c r="E831" s="3"/>
      <c r="F831" s="3"/>
    </row>
    <row r="832" spans="1:6" ht="27.75" customHeight="1" x14ac:dyDescent="0.2">
      <c r="A832" s="3"/>
      <c r="C832" s="3"/>
      <c r="D832" s="3"/>
      <c r="E832" s="3"/>
      <c r="F832" s="3"/>
    </row>
    <row r="833" spans="1:6" ht="27.75" customHeight="1" x14ac:dyDescent="0.2">
      <c r="A833" s="3"/>
      <c r="C833" s="3"/>
      <c r="D833" s="3"/>
      <c r="E833" s="3"/>
      <c r="F833" s="3"/>
    </row>
    <row r="834" spans="1:6" ht="27.75" customHeight="1" x14ac:dyDescent="0.2">
      <c r="A834" s="3"/>
      <c r="C834" s="3"/>
      <c r="D834" s="3"/>
      <c r="E834" s="3"/>
      <c r="F834" s="3"/>
    </row>
    <row r="835" spans="1:6" ht="27.75" customHeight="1" x14ac:dyDescent="0.2">
      <c r="A835" s="3"/>
      <c r="C835" s="3"/>
      <c r="D835" s="3"/>
      <c r="E835" s="3"/>
      <c r="F835" s="3"/>
    </row>
    <row r="836" spans="1:6" ht="27.75" customHeight="1" x14ac:dyDescent="0.2">
      <c r="A836" s="3"/>
      <c r="C836" s="3"/>
      <c r="D836" s="3"/>
      <c r="E836" s="3"/>
      <c r="F836" s="3"/>
    </row>
    <row r="837" spans="1:6" ht="27.75" customHeight="1" x14ac:dyDescent="0.2">
      <c r="A837" s="3"/>
      <c r="C837" s="3"/>
      <c r="D837" s="3"/>
      <c r="E837" s="3"/>
      <c r="F837" s="3"/>
    </row>
    <row r="838" spans="1:6" ht="27.75" customHeight="1" x14ac:dyDescent="0.2">
      <c r="A838" s="3"/>
      <c r="C838" s="3"/>
      <c r="D838" s="3"/>
      <c r="E838" s="3"/>
      <c r="F838" s="3"/>
    </row>
    <row r="839" spans="1:6" ht="27.75" customHeight="1" x14ac:dyDescent="0.2">
      <c r="A839" s="3"/>
      <c r="C839" s="3"/>
      <c r="D839" s="3"/>
      <c r="E839" s="3"/>
      <c r="F839" s="3"/>
    </row>
    <row r="840" spans="1:6" ht="27.75" customHeight="1" x14ac:dyDescent="0.2">
      <c r="A840" s="3"/>
      <c r="C840" s="3"/>
      <c r="D840" s="3"/>
      <c r="E840" s="3"/>
      <c r="F840" s="3"/>
    </row>
    <row r="841" spans="1:6" ht="27.75" customHeight="1" x14ac:dyDescent="0.2">
      <c r="A841" s="3"/>
      <c r="C841" s="3"/>
      <c r="D841" s="3"/>
      <c r="E841" s="3"/>
      <c r="F841" s="3"/>
    </row>
    <row r="842" spans="1:6" ht="27.75" customHeight="1" x14ac:dyDescent="0.2">
      <c r="A842" s="3"/>
      <c r="C842" s="3"/>
      <c r="D842" s="3"/>
      <c r="E842" s="3"/>
      <c r="F842" s="3"/>
    </row>
    <row r="843" spans="1:6" ht="27.75" customHeight="1" x14ac:dyDescent="0.2">
      <c r="A843" s="3"/>
      <c r="C843" s="3"/>
      <c r="D843" s="3"/>
      <c r="E843" s="3"/>
      <c r="F843" s="3"/>
    </row>
    <row r="844" spans="1:6" ht="27.75" customHeight="1" x14ac:dyDescent="0.2">
      <c r="A844" s="3"/>
      <c r="C844" s="3"/>
      <c r="D844" s="3"/>
      <c r="E844" s="3"/>
      <c r="F844" s="3"/>
    </row>
    <row r="845" spans="1:6" ht="27.75" customHeight="1" x14ac:dyDescent="0.2">
      <c r="A845" s="3"/>
      <c r="C845" s="3"/>
      <c r="D845" s="3"/>
      <c r="E845" s="3"/>
      <c r="F845" s="3"/>
    </row>
    <row r="846" spans="1:6" ht="27.75" customHeight="1" x14ac:dyDescent="0.2">
      <c r="A846" s="3"/>
      <c r="C846" s="3"/>
      <c r="D846" s="3"/>
      <c r="E846" s="3"/>
      <c r="F846" s="3"/>
    </row>
    <row r="847" spans="1:6" ht="27.75" customHeight="1" x14ac:dyDescent="0.2">
      <c r="A847" s="3"/>
      <c r="C847" s="3"/>
      <c r="D847" s="3"/>
      <c r="E847" s="3"/>
      <c r="F847" s="3"/>
    </row>
    <row r="848" spans="1:6" ht="27.75" customHeight="1" x14ac:dyDescent="0.2">
      <c r="A848" s="3"/>
      <c r="C848" s="3"/>
      <c r="D848" s="3"/>
      <c r="E848" s="3"/>
      <c r="F848" s="3"/>
    </row>
    <row r="849" spans="1:6" ht="27.75" customHeight="1" x14ac:dyDescent="0.2">
      <c r="A849" s="3"/>
      <c r="C849" s="3"/>
      <c r="D849" s="3"/>
      <c r="E849" s="3"/>
      <c r="F849" s="3"/>
    </row>
    <row r="850" spans="1:6" ht="27.75" customHeight="1" x14ac:dyDescent="0.2">
      <c r="A850" s="3"/>
      <c r="C850" s="3"/>
      <c r="D850" s="3"/>
      <c r="E850" s="3"/>
      <c r="F850" s="3"/>
    </row>
    <row r="851" spans="1:6" ht="27.75" customHeight="1" x14ac:dyDescent="0.2">
      <c r="A851" s="3"/>
      <c r="C851" s="3"/>
      <c r="D851" s="3"/>
      <c r="E851" s="3"/>
      <c r="F851" s="3"/>
    </row>
    <row r="852" spans="1:6" ht="27.75" customHeight="1" x14ac:dyDescent="0.2">
      <c r="A852" s="3"/>
      <c r="C852" s="3"/>
      <c r="D852" s="3"/>
      <c r="E852" s="3"/>
      <c r="F852" s="3"/>
    </row>
    <row r="853" spans="1:6" ht="27.75" customHeight="1" x14ac:dyDescent="0.2">
      <c r="A853" s="3"/>
      <c r="C853" s="3"/>
      <c r="D853" s="3"/>
      <c r="E853" s="3"/>
      <c r="F853" s="3"/>
    </row>
    <row r="854" spans="1:6" ht="27.75" customHeight="1" x14ac:dyDescent="0.2">
      <c r="A854" s="3"/>
      <c r="C854" s="3"/>
      <c r="D854" s="3"/>
      <c r="E854" s="3"/>
      <c r="F854" s="3"/>
    </row>
    <row r="855" spans="1:6" ht="27.75" customHeight="1" x14ac:dyDescent="0.2">
      <c r="A855" s="3"/>
      <c r="C855" s="3"/>
      <c r="D855" s="3"/>
      <c r="E855" s="3"/>
      <c r="F855" s="3"/>
    </row>
    <row r="856" spans="1:6" ht="27.75" customHeight="1" x14ac:dyDescent="0.2">
      <c r="A856" s="3"/>
      <c r="C856" s="3"/>
      <c r="D856" s="3"/>
      <c r="E856" s="3"/>
      <c r="F856" s="3"/>
    </row>
    <row r="857" spans="1:6" ht="27.75" customHeight="1" x14ac:dyDescent="0.2">
      <c r="A857" s="3"/>
      <c r="C857" s="3"/>
      <c r="D857" s="3"/>
      <c r="E857" s="3"/>
      <c r="F857" s="3"/>
    </row>
    <row r="858" spans="1:6" ht="27.75" customHeight="1" x14ac:dyDescent="0.2">
      <c r="A858" s="3"/>
      <c r="C858" s="3"/>
      <c r="D858" s="3"/>
      <c r="E858" s="3"/>
      <c r="F858" s="3"/>
    </row>
    <row r="859" spans="1:6" ht="27.75" customHeight="1" x14ac:dyDescent="0.2">
      <c r="A859" s="3"/>
      <c r="C859" s="3"/>
      <c r="D859" s="3"/>
      <c r="E859" s="3"/>
      <c r="F859" s="3"/>
    </row>
    <row r="860" spans="1:6" ht="27.75" customHeight="1" x14ac:dyDescent="0.2">
      <c r="A860" s="3"/>
      <c r="C860" s="3"/>
      <c r="D860" s="3"/>
      <c r="E860" s="3"/>
      <c r="F860" s="3"/>
    </row>
    <row r="861" spans="1:6" ht="27.75" customHeight="1" x14ac:dyDescent="0.2">
      <c r="A861" s="3"/>
      <c r="C861" s="3"/>
      <c r="D861" s="3"/>
      <c r="E861" s="3"/>
      <c r="F861" s="3"/>
    </row>
    <row r="862" spans="1:6" ht="27.75" customHeight="1" x14ac:dyDescent="0.2">
      <c r="A862" s="3"/>
      <c r="C862" s="3"/>
      <c r="D862" s="3"/>
      <c r="E862" s="3"/>
      <c r="F862" s="3"/>
    </row>
    <row r="863" spans="1:6" ht="27.75" customHeight="1" x14ac:dyDescent="0.2">
      <c r="A863" s="3"/>
      <c r="C863" s="3"/>
      <c r="D863" s="3"/>
      <c r="E863" s="3"/>
      <c r="F863" s="3"/>
    </row>
    <row r="864" spans="1:6" ht="27.75" customHeight="1" x14ac:dyDescent="0.2">
      <c r="A864" s="3"/>
      <c r="C864" s="3"/>
      <c r="D864" s="3"/>
      <c r="E864" s="3"/>
      <c r="F864" s="3"/>
    </row>
    <row r="865" spans="1:6" ht="27.75" customHeight="1" x14ac:dyDescent="0.2">
      <c r="A865" s="3"/>
      <c r="C865" s="3"/>
      <c r="D865" s="3"/>
      <c r="E865" s="3"/>
      <c r="F865" s="3"/>
    </row>
    <row r="866" spans="1:6" ht="27.75" customHeight="1" x14ac:dyDescent="0.2">
      <c r="A866" s="3"/>
      <c r="C866" s="3"/>
      <c r="D866" s="3"/>
      <c r="E866" s="3"/>
      <c r="F866" s="3"/>
    </row>
    <row r="867" spans="1:6" ht="27.75" customHeight="1" x14ac:dyDescent="0.2">
      <c r="A867" s="3"/>
      <c r="C867" s="3"/>
      <c r="D867" s="3"/>
      <c r="E867" s="3"/>
      <c r="F867" s="3"/>
    </row>
    <row r="868" spans="1:6" ht="27.75" customHeight="1" x14ac:dyDescent="0.2">
      <c r="A868" s="3"/>
      <c r="C868" s="3"/>
      <c r="D868" s="3"/>
      <c r="E868" s="3"/>
      <c r="F868" s="3"/>
    </row>
    <row r="869" spans="1:6" ht="27.75" customHeight="1" x14ac:dyDescent="0.2">
      <c r="A869" s="3"/>
      <c r="C869" s="3"/>
      <c r="D869" s="3"/>
      <c r="E869" s="3"/>
      <c r="F869" s="3"/>
    </row>
    <row r="870" spans="1:6" ht="27.75" customHeight="1" x14ac:dyDescent="0.2">
      <c r="A870" s="3"/>
      <c r="C870" s="3"/>
      <c r="D870" s="3"/>
      <c r="E870" s="3"/>
      <c r="F870" s="3"/>
    </row>
    <row r="871" spans="1:6" ht="27.75" customHeight="1" x14ac:dyDescent="0.2">
      <c r="A871" s="3"/>
      <c r="C871" s="3"/>
      <c r="D871" s="3"/>
      <c r="E871" s="3"/>
      <c r="F871" s="3"/>
    </row>
    <row r="872" spans="1:6" ht="27.75" customHeight="1" x14ac:dyDescent="0.2">
      <c r="A872" s="3"/>
      <c r="C872" s="3"/>
      <c r="D872" s="3"/>
      <c r="E872" s="3"/>
      <c r="F872" s="3"/>
    </row>
    <row r="873" spans="1:6" ht="27.75" customHeight="1" x14ac:dyDescent="0.2">
      <c r="A873" s="3"/>
      <c r="C873" s="3"/>
      <c r="D873" s="3"/>
      <c r="E873" s="3"/>
      <c r="F873" s="3"/>
    </row>
    <row r="874" spans="1:6" ht="27.75" customHeight="1" x14ac:dyDescent="0.2">
      <c r="A874" s="3"/>
      <c r="C874" s="3"/>
      <c r="D874" s="3"/>
      <c r="E874" s="3"/>
      <c r="F874" s="3"/>
    </row>
    <row r="875" spans="1:6" ht="27.75" customHeight="1" x14ac:dyDescent="0.2">
      <c r="A875" s="3"/>
      <c r="C875" s="3"/>
      <c r="D875" s="3"/>
      <c r="E875" s="3"/>
      <c r="F875" s="3"/>
    </row>
    <row r="876" spans="1:6" ht="27.75" customHeight="1" x14ac:dyDescent="0.2">
      <c r="A876" s="3"/>
      <c r="C876" s="3"/>
      <c r="D876" s="3"/>
      <c r="E876" s="3"/>
      <c r="F876" s="3"/>
    </row>
    <row r="877" spans="1:6" ht="27.75" customHeight="1" x14ac:dyDescent="0.2">
      <c r="A877" s="3"/>
      <c r="C877" s="3"/>
      <c r="D877" s="3"/>
      <c r="E877" s="3"/>
      <c r="F877" s="3"/>
    </row>
    <row r="878" spans="1:6" ht="27.75" customHeight="1" x14ac:dyDescent="0.2">
      <c r="A878" s="3"/>
      <c r="C878" s="3"/>
      <c r="D878" s="3"/>
      <c r="E878" s="3"/>
      <c r="F878" s="3"/>
    </row>
    <row r="879" spans="1:6" ht="27.75" customHeight="1" x14ac:dyDescent="0.2">
      <c r="A879" s="3"/>
      <c r="C879" s="3"/>
      <c r="D879" s="3"/>
      <c r="E879" s="3"/>
      <c r="F879" s="3"/>
    </row>
    <row r="880" spans="1:6" ht="27.75" customHeight="1" x14ac:dyDescent="0.2">
      <c r="A880" s="3"/>
      <c r="C880" s="3"/>
      <c r="D880" s="3"/>
      <c r="E880" s="3"/>
      <c r="F880" s="3"/>
    </row>
    <row r="881" spans="1:6" ht="27.75" customHeight="1" x14ac:dyDescent="0.2">
      <c r="A881" s="3"/>
      <c r="C881" s="3"/>
      <c r="D881" s="3"/>
      <c r="E881" s="3"/>
      <c r="F881" s="3"/>
    </row>
    <row r="882" spans="1:6" ht="27.75" customHeight="1" x14ac:dyDescent="0.2">
      <c r="A882" s="3"/>
      <c r="C882" s="3"/>
      <c r="D882" s="3"/>
      <c r="E882" s="3"/>
      <c r="F882" s="3"/>
    </row>
    <row r="883" spans="1:6" ht="27.75" customHeight="1" x14ac:dyDescent="0.2">
      <c r="A883" s="3"/>
      <c r="C883" s="3"/>
      <c r="D883" s="3"/>
      <c r="E883" s="3"/>
      <c r="F883" s="3"/>
    </row>
    <row r="884" spans="1:6" ht="27.75" customHeight="1" x14ac:dyDescent="0.2">
      <c r="A884" s="3"/>
      <c r="C884" s="3"/>
      <c r="D884" s="3"/>
      <c r="E884" s="3"/>
      <c r="F884" s="3"/>
    </row>
    <row r="885" spans="1:6" ht="27.75" customHeight="1" x14ac:dyDescent="0.2">
      <c r="A885" s="3"/>
      <c r="C885" s="3"/>
      <c r="D885" s="3"/>
      <c r="E885" s="3"/>
      <c r="F885" s="3"/>
    </row>
    <row r="886" spans="1:6" ht="27.75" customHeight="1" x14ac:dyDescent="0.2">
      <c r="A886" s="3"/>
      <c r="C886" s="3"/>
      <c r="D886" s="3"/>
      <c r="E886" s="3"/>
      <c r="F886" s="3"/>
    </row>
    <row r="887" spans="1:6" ht="27.75" customHeight="1" x14ac:dyDescent="0.2">
      <c r="A887" s="3"/>
      <c r="C887" s="3"/>
      <c r="D887" s="3"/>
      <c r="E887" s="3"/>
      <c r="F887" s="3"/>
    </row>
    <row r="888" spans="1:6" ht="27.75" customHeight="1" x14ac:dyDescent="0.2">
      <c r="A888" s="3"/>
      <c r="C888" s="3"/>
      <c r="D888" s="3"/>
      <c r="E888" s="3"/>
      <c r="F888" s="3"/>
    </row>
    <row r="889" spans="1:6" ht="27.75" customHeight="1" x14ac:dyDescent="0.2">
      <c r="A889" s="3"/>
      <c r="C889" s="3"/>
      <c r="D889" s="3"/>
      <c r="E889" s="3"/>
      <c r="F889" s="3"/>
    </row>
    <row r="890" spans="1:6" ht="27.75" customHeight="1" x14ac:dyDescent="0.2">
      <c r="A890" s="3"/>
      <c r="C890" s="3"/>
      <c r="D890" s="3"/>
      <c r="E890" s="3"/>
      <c r="F890" s="3"/>
    </row>
    <row r="891" spans="1:6" ht="27.75" customHeight="1" x14ac:dyDescent="0.2">
      <c r="A891" s="3"/>
      <c r="C891" s="3"/>
      <c r="D891" s="3"/>
      <c r="E891" s="3"/>
      <c r="F891" s="3"/>
    </row>
    <row r="892" spans="1:6" ht="27.75" customHeight="1" x14ac:dyDescent="0.2">
      <c r="A892" s="3"/>
      <c r="C892" s="3"/>
      <c r="D892" s="3"/>
      <c r="E892" s="3"/>
      <c r="F892" s="3"/>
    </row>
    <row r="893" spans="1:6" ht="27.75" customHeight="1" x14ac:dyDescent="0.2">
      <c r="A893" s="3"/>
      <c r="C893" s="3"/>
      <c r="D893" s="3"/>
      <c r="E893" s="3"/>
      <c r="F893" s="3"/>
    </row>
    <row r="894" spans="1:6" ht="27.75" customHeight="1" x14ac:dyDescent="0.2">
      <c r="A894" s="3"/>
      <c r="C894" s="3"/>
      <c r="D894" s="3"/>
      <c r="E894" s="3"/>
      <c r="F894" s="3"/>
    </row>
    <row r="895" spans="1:6" ht="27.75" customHeight="1" x14ac:dyDescent="0.2">
      <c r="A895" s="3"/>
      <c r="C895" s="3"/>
      <c r="D895" s="3"/>
      <c r="E895" s="3"/>
      <c r="F895" s="3"/>
    </row>
    <row r="896" spans="1:6" ht="27.75" customHeight="1" x14ac:dyDescent="0.2">
      <c r="A896" s="3"/>
      <c r="C896" s="3"/>
      <c r="D896" s="3"/>
      <c r="E896" s="3"/>
      <c r="F896" s="3"/>
    </row>
    <row r="897" spans="1:6" ht="27.75" customHeight="1" x14ac:dyDescent="0.2">
      <c r="A897" s="3"/>
      <c r="C897" s="3"/>
      <c r="D897" s="3"/>
      <c r="E897" s="3"/>
      <c r="F897" s="3"/>
    </row>
    <row r="898" spans="1:6" ht="27.75" customHeight="1" x14ac:dyDescent="0.2">
      <c r="A898" s="3"/>
      <c r="C898" s="3"/>
      <c r="D898" s="3"/>
      <c r="E898" s="3"/>
      <c r="F898" s="3"/>
    </row>
    <row r="899" spans="1:6" ht="27.75" customHeight="1" x14ac:dyDescent="0.2">
      <c r="A899" s="3"/>
      <c r="C899" s="3"/>
      <c r="D899" s="3"/>
      <c r="E899" s="3"/>
      <c r="F899" s="3"/>
    </row>
    <row r="900" spans="1:6" ht="27.75" customHeight="1" x14ac:dyDescent="0.2">
      <c r="A900" s="3"/>
      <c r="C900" s="3"/>
      <c r="D900" s="3"/>
      <c r="E900" s="3"/>
      <c r="F900" s="3"/>
    </row>
    <row r="901" spans="1:6" ht="27.75" customHeight="1" x14ac:dyDescent="0.2">
      <c r="A901" s="3"/>
      <c r="C901" s="3"/>
      <c r="D901" s="3"/>
      <c r="E901" s="3"/>
      <c r="F901" s="3"/>
    </row>
    <row r="902" spans="1:6" ht="27.75" customHeight="1" x14ac:dyDescent="0.2">
      <c r="A902" s="3"/>
      <c r="C902" s="3"/>
      <c r="D902" s="3"/>
      <c r="E902" s="3"/>
      <c r="F902" s="3"/>
    </row>
    <row r="903" spans="1:6" ht="27.75" customHeight="1" x14ac:dyDescent="0.2">
      <c r="A903" s="3"/>
      <c r="C903" s="3"/>
      <c r="D903" s="3"/>
      <c r="E903" s="3"/>
      <c r="F903" s="3"/>
    </row>
    <row r="904" spans="1:6" ht="27.75" customHeight="1" x14ac:dyDescent="0.2">
      <c r="A904" s="3"/>
      <c r="C904" s="3"/>
      <c r="D904" s="3"/>
      <c r="E904" s="3"/>
      <c r="F904" s="3"/>
    </row>
    <row r="905" spans="1:6" ht="27.75" customHeight="1" x14ac:dyDescent="0.2">
      <c r="A905" s="3"/>
      <c r="C905" s="3"/>
      <c r="D905" s="3"/>
      <c r="E905" s="3"/>
      <c r="F905" s="3"/>
    </row>
    <row r="906" spans="1:6" ht="27.75" customHeight="1" x14ac:dyDescent="0.2">
      <c r="A906" s="3"/>
      <c r="C906" s="3"/>
      <c r="D906" s="3"/>
      <c r="E906" s="3"/>
      <c r="F906" s="3"/>
    </row>
    <row r="907" spans="1:6" ht="27.75" customHeight="1" x14ac:dyDescent="0.2">
      <c r="A907" s="3"/>
      <c r="C907" s="3"/>
      <c r="D907" s="3"/>
      <c r="E907" s="3"/>
      <c r="F907" s="3"/>
    </row>
    <row r="908" spans="1:6" ht="27.75" customHeight="1" x14ac:dyDescent="0.2">
      <c r="A908" s="3"/>
      <c r="C908" s="3"/>
      <c r="D908" s="3"/>
      <c r="E908" s="3"/>
      <c r="F908" s="3"/>
    </row>
    <row r="909" spans="1:6" ht="27.75" customHeight="1" x14ac:dyDescent="0.2">
      <c r="A909" s="3"/>
      <c r="C909" s="3"/>
      <c r="D909" s="3"/>
      <c r="E909" s="3"/>
      <c r="F909" s="3"/>
    </row>
    <row r="910" spans="1:6" ht="27.75" customHeight="1" x14ac:dyDescent="0.2">
      <c r="A910" s="3"/>
      <c r="C910" s="3"/>
      <c r="D910" s="3"/>
      <c r="E910" s="3"/>
      <c r="F910" s="3"/>
    </row>
    <row r="911" spans="1:6" ht="27.75" customHeight="1" x14ac:dyDescent="0.2">
      <c r="A911" s="3"/>
      <c r="C911" s="3"/>
      <c r="D911" s="3"/>
      <c r="E911" s="3"/>
      <c r="F911" s="3"/>
    </row>
    <row r="912" spans="1:6" ht="27.75" customHeight="1" x14ac:dyDescent="0.2">
      <c r="A912" s="3"/>
      <c r="C912" s="3"/>
      <c r="D912" s="3"/>
      <c r="E912" s="3"/>
      <c r="F912" s="3"/>
    </row>
    <row r="913" spans="1:6" ht="27.75" customHeight="1" x14ac:dyDescent="0.2">
      <c r="A913" s="3"/>
      <c r="C913" s="3"/>
      <c r="D913" s="3"/>
      <c r="E913" s="3"/>
      <c r="F913" s="3"/>
    </row>
    <row r="914" spans="1:6" ht="27.75" customHeight="1" x14ac:dyDescent="0.2">
      <c r="A914" s="3"/>
      <c r="C914" s="3"/>
      <c r="D914" s="3"/>
      <c r="E914" s="3"/>
      <c r="F914" s="3"/>
    </row>
    <row r="915" spans="1:6" ht="27.75" customHeight="1" x14ac:dyDescent="0.2">
      <c r="A915" s="3"/>
      <c r="C915" s="3"/>
      <c r="D915" s="3"/>
      <c r="E915" s="3"/>
      <c r="F915" s="3"/>
    </row>
    <row r="916" spans="1:6" ht="27.75" customHeight="1" x14ac:dyDescent="0.2">
      <c r="A916" s="3"/>
      <c r="C916" s="3"/>
      <c r="D916" s="3"/>
      <c r="E916" s="3"/>
      <c r="F916" s="3"/>
    </row>
    <row r="917" spans="1:6" ht="27.75" customHeight="1" x14ac:dyDescent="0.2">
      <c r="A917" s="3"/>
      <c r="C917" s="3"/>
      <c r="D917" s="3"/>
      <c r="E917" s="3"/>
      <c r="F917" s="3"/>
    </row>
    <row r="918" spans="1:6" ht="27.75" customHeight="1" x14ac:dyDescent="0.2">
      <c r="A918" s="3"/>
      <c r="C918" s="3"/>
      <c r="D918" s="3"/>
      <c r="E918" s="3"/>
      <c r="F918" s="3"/>
    </row>
    <row r="919" spans="1:6" ht="27.75" customHeight="1" x14ac:dyDescent="0.2">
      <c r="A919" s="3"/>
      <c r="C919" s="3"/>
      <c r="D919" s="3"/>
      <c r="E919" s="3"/>
      <c r="F919" s="3"/>
    </row>
    <row r="920" spans="1:6" ht="27.75" customHeight="1" x14ac:dyDescent="0.2">
      <c r="A920" s="3"/>
      <c r="C920" s="3"/>
      <c r="D920" s="3"/>
      <c r="E920" s="3"/>
      <c r="F920" s="3"/>
    </row>
    <row r="921" spans="1:6" ht="27.75" customHeight="1" x14ac:dyDescent="0.2">
      <c r="A921" s="3"/>
      <c r="C921" s="3"/>
      <c r="D921" s="3"/>
      <c r="E921" s="3"/>
      <c r="F921" s="3"/>
    </row>
    <row r="922" spans="1:6" ht="27.75" customHeight="1" x14ac:dyDescent="0.2">
      <c r="A922" s="3"/>
      <c r="C922" s="3"/>
      <c r="D922" s="3"/>
      <c r="E922" s="3"/>
      <c r="F922" s="3"/>
    </row>
    <row r="923" spans="1:6" ht="27.75" customHeight="1" x14ac:dyDescent="0.2">
      <c r="A923" s="3"/>
      <c r="C923" s="3"/>
      <c r="D923" s="3"/>
      <c r="E923" s="3"/>
      <c r="F923" s="3"/>
    </row>
    <row r="924" spans="1:6" ht="27.75" customHeight="1" x14ac:dyDescent="0.2">
      <c r="A924" s="3"/>
      <c r="C924" s="3"/>
      <c r="D924" s="3"/>
      <c r="E924" s="3"/>
      <c r="F924" s="3"/>
    </row>
    <row r="925" spans="1:6" ht="27.75" customHeight="1" x14ac:dyDescent="0.2">
      <c r="A925" s="3"/>
      <c r="C925" s="3"/>
      <c r="D925" s="3"/>
      <c r="E925" s="3"/>
      <c r="F925" s="3"/>
    </row>
    <row r="926" spans="1:6" ht="27.75" customHeight="1" x14ac:dyDescent="0.2">
      <c r="A926" s="3"/>
      <c r="C926" s="3"/>
      <c r="D926" s="3"/>
      <c r="E926" s="3"/>
      <c r="F926" s="3"/>
    </row>
    <row r="927" spans="1:6" ht="27.75" customHeight="1" x14ac:dyDescent="0.2">
      <c r="A927" s="3"/>
      <c r="C927" s="3"/>
      <c r="D927" s="3"/>
      <c r="E927" s="3"/>
      <c r="F927" s="3"/>
    </row>
    <row r="928" spans="1:6" ht="27.75" customHeight="1" x14ac:dyDescent="0.2">
      <c r="A928" s="3"/>
      <c r="C928" s="3"/>
      <c r="D928" s="3"/>
      <c r="E928" s="3"/>
      <c r="F928" s="3"/>
    </row>
    <row r="929" spans="1:6" ht="27.75" customHeight="1" x14ac:dyDescent="0.2">
      <c r="A929" s="3"/>
      <c r="C929" s="3"/>
      <c r="D929" s="3"/>
      <c r="E929" s="3"/>
      <c r="F929" s="3"/>
    </row>
    <row r="930" spans="1:6" ht="27.75" customHeight="1" x14ac:dyDescent="0.2">
      <c r="A930" s="3"/>
      <c r="C930" s="3"/>
      <c r="D930" s="3"/>
      <c r="E930" s="3"/>
      <c r="F930" s="3"/>
    </row>
    <row r="931" spans="1:6" ht="27.75" customHeight="1" x14ac:dyDescent="0.2">
      <c r="A931" s="3"/>
      <c r="C931" s="3"/>
      <c r="D931" s="3"/>
      <c r="E931" s="3"/>
      <c r="F931" s="3"/>
    </row>
    <row r="932" spans="1:6" ht="27.75" customHeight="1" x14ac:dyDescent="0.2">
      <c r="A932" s="3"/>
      <c r="C932" s="3"/>
      <c r="D932" s="3"/>
      <c r="E932" s="3"/>
      <c r="F932" s="3"/>
    </row>
    <row r="933" spans="1:6" ht="27.75" customHeight="1" x14ac:dyDescent="0.2">
      <c r="A933" s="3"/>
      <c r="C933" s="3"/>
      <c r="D933" s="3"/>
      <c r="E933" s="3"/>
      <c r="F933" s="3"/>
    </row>
    <row r="934" spans="1:6" ht="27.75" customHeight="1" x14ac:dyDescent="0.2">
      <c r="A934" s="3"/>
      <c r="C934" s="3"/>
      <c r="D934" s="3"/>
      <c r="E934" s="3"/>
      <c r="F934" s="3"/>
    </row>
    <row r="935" spans="1:6" ht="27.75" customHeight="1" x14ac:dyDescent="0.2">
      <c r="A935" s="3"/>
      <c r="C935" s="3"/>
      <c r="D935" s="3"/>
      <c r="E935" s="3"/>
      <c r="F935" s="3"/>
    </row>
    <row r="936" spans="1:6" ht="27.75" customHeight="1" x14ac:dyDescent="0.2">
      <c r="A936" s="3"/>
      <c r="C936" s="3"/>
      <c r="D936" s="3"/>
      <c r="E936" s="3"/>
      <c r="F936" s="3"/>
    </row>
    <row r="937" spans="1:6" ht="27.75" customHeight="1" x14ac:dyDescent="0.2">
      <c r="A937" s="3"/>
      <c r="C937" s="3"/>
      <c r="D937" s="3"/>
      <c r="E937" s="3"/>
      <c r="F937" s="3"/>
    </row>
    <row r="938" spans="1:6" ht="27.75" customHeight="1" x14ac:dyDescent="0.2">
      <c r="A938" s="3"/>
      <c r="C938" s="3"/>
      <c r="D938" s="3"/>
      <c r="E938" s="3"/>
      <c r="F938" s="3"/>
    </row>
    <row r="939" spans="1:6" ht="27.75" customHeight="1" x14ac:dyDescent="0.2">
      <c r="A939" s="3"/>
      <c r="C939" s="3"/>
      <c r="D939" s="3"/>
      <c r="E939" s="3"/>
      <c r="F939" s="3"/>
    </row>
    <row r="940" spans="1:6" ht="27.75" customHeight="1" x14ac:dyDescent="0.2">
      <c r="A940" s="3"/>
      <c r="C940" s="3"/>
      <c r="D940" s="3"/>
      <c r="E940" s="3"/>
      <c r="F940" s="3"/>
    </row>
    <row r="941" spans="1:6" ht="27.75" customHeight="1" x14ac:dyDescent="0.2">
      <c r="A941" s="3"/>
      <c r="C941" s="3"/>
      <c r="D941" s="3"/>
      <c r="E941" s="3"/>
      <c r="F941" s="3"/>
    </row>
    <row r="942" spans="1:6" ht="27.75" customHeight="1" x14ac:dyDescent="0.2">
      <c r="A942" s="3"/>
      <c r="C942" s="3"/>
      <c r="D942" s="3"/>
      <c r="E942" s="3"/>
      <c r="F942" s="3"/>
    </row>
    <row r="943" spans="1:6" ht="27.75" customHeight="1" x14ac:dyDescent="0.2">
      <c r="A943" s="3"/>
      <c r="C943" s="3"/>
      <c r="D943" s="3"/>
      <c r="E943" s="3"/>
      <c r="F943" s="3"/>
    </row>
    <row r="944" spans="1:6" ht="27.75" customHeight="1" x14ac:dyDescent="0.2">
      <c r="A944" s="3"/>
      <c r="C944" s="3"/>
      <c r="D944" s="3"/>
      <c r="E944" s="3"/>
      <c r="F944" s="3"/>
    </row>
    <row r="945" spans="1:6" ht="27.75" customHeight="1" x14ac:dyDescent="0.2">
      <c r="A945" s="3"/>
      <c r="C945" s="3"/>
      <c r="D945" s="3"/>
      <c r="E945" s="3"/>
      <c r="F945" s="3"/>
    </row>
    <row r="946" spans="1:6" ht="27.75" customHeight="1" x14ac:dyDescent="0.2">
      <c r="A946" s="3"/>
      <c r="C946" s="3"/>
      <c r="D946" s="3"/>
      <c r="E946" s="3"/>
      <c r="F946" s="3"/>
    </row>
    <row r="947" spans="1:6" ht="27.75" customHeight="1" x14ac:dyDescent="0.2">
      <c r="A947" s="3"/>
      <c r="C947" s="3"/>
      <c r="D947" s="3"/>
      <c r="E947" s="3"/>
      <c r="F947" s="3"/>
    </row>
    <row r="948" spans="1:6" ht="27.75" customHeight="1" x14ac:dyDescent="0.2">
      <c r="A948" s="3"/>
      <c r="C948" s="3"/>
      <c r="D948" s="3"/>
      <c r="E948" s="3"/>
      <c r="F948" s="3"/>
    </row>
    <row r="949" spans="1:6" ht="27.75" customHeight="1" x14ac:dyDescent="0.2">
      <c r="A949" s="3"/>
      <c r="C949" s="3"/>
      <c r="D949" s="3"/>
      <c r="E949" s="3"/>
      <c r="F949" s="3"/>
    </row>
    <row r="950" spans="1:6" ht="27.75" customHeight="1" x14ac:dyDescent="0.2">
      <c r="A950" s="3"/>
      <c r="C950" s="3"/>
      <c r="D950" s="3"/>
      <c r="E950" s="3"/>
      <c r="F950" s="3"/>
    </row>
    <row r="951" spans="1:6" ht="27.75" customHeight="1" x14ac:dyDescent="0.2">
      <c r="A951" s="3"/>
      <c r="C951" s="3"/>
      <c r="D951" s="3"/>
      <c r="E951" s="3"/>
      <c r="F951" s="3"/>
    </row>
    <row r="952" spans="1:6" ht="27.75" customHeight="1" x14ac:dyDescent="0.2">
      <c r="A952" s="3"/>
      <c r="C952" s="3"/>
      <c r="D952" s="3"/>
      <c r="E952" s="3"/>
      <c r="F952" s="3"/>
    </row>
    <row r="953" spans="1:6" ht="27.75" customHeight="1" x14ac:dyDescent="0.2">
      <c r="A953" s="3"/>
      <c r="C953" s="3"/>
      <c r="D953" s="3"/>
      <c r="E953" s="3"/>
      <c r="F953" s="3"/>
    </row>
    <row r="954" spans="1:6" ht="27.75" customHeight="1" x14ac:dyDescent="0.2">
      <c r="A954" s="3"/>
      <c r="C954" s="3"/>
      <c r="D954" s="3"/>
      <c r="E954" s="3"/>
      <c r="F954" s="3"/>
    </row>
    <row r="955" spans="1:6" ht="27.75" customHeight="1" x14ac:dyDescent="0.2">
      <c r="A955" s="3"/>
      <c r="C955" s="3"/>
      <c r="D955" s="3"/>
      <c r="E955" s="3"/>
      <c r="F955" s="3"/>
    </row>
    <row r="956" spans="1:6" ht="27.75" customHeight="1" x14ac:dyDescent="0.2">
      <c r="A956" s="3"/>
      <c r="C956" s="3"/>
      <c r="D956" s="3"/>
      <c r="E956" s="3"/>
      <c r="F956" s="3"/>
    </row>
    <row r="957" spans="1:6" ht="27.75" customHeight="1" x14ac:dyDescent="0.2">
      <c r="A957" s="3"/>
      <c r="C957" s="3"/>
      <c r="D957" s="3"/>
      <c r="E957" s="3"/>
      <c r="F957" s="3"/>
    </row>
    <row r="958" spans="1:6" ht="27.75" customHeight="1" x14ac:dyDescent="0.2">
      <c r="A958" s="3"/>
      <c r="C958" s="3"/>
      <c r="D958" s="3"/>
      <c r="E958" s="3"/>
      <c r="F958" s="3"/>
    </row>
    <row r="959" spans="1:6" ht="27.75" customHeight="1" x14ac:dyDescent="0.2">
      <c r="A959" s="3"/>
      <c r="C959" s="3"/>
      <c r="D959" s="3"/>
      <c r="E959" s="3"/>
      <c r="F959" s="3"/>
    </row>
    <row r="960" spans="1:6" ht="27.75" customHeight="1" x14ac:dyDescent="0.2">
      <c r="A960" s="3"/>
      <c r="C960" s="3"/>
      <c r="D960" s="3"/>
      <c r="E960" s="3"/>
      <c r="F960" s="3"/>
    </row>
    <row r="961" spans="1:6" ht="27.75" customHeight="1" x14ac:dyDescent="0.2">
      <c r="A961" s="3"/>
      <c r="C961" s="3"/>
      <c r="D961" s="3"/>
      <c r="E961" s="3"/>
      <c r="F961" s="3"/>
    </row>
    <row r="962" spans="1:6" ht="27.75" customHeight="1" x14ac:dyDescent="0.2">
      <c r="A962" s="3"/>
      <c r="C962" s="3"/>
      <c r="D962" s="3"/>
      <c r="E962" s="3"/>
      <c r="F962" s="3"/>
    </row>
    <row r="963" spans="1:6" ht="27.75" customHeight="1" x14ac:dyDescent="0.2">
      <c r="A963" s="3"/>
      <c r="C963" s="3"/>
      <c r="D963" s="3"/>
      <c r="E963" s="3"/>
      <c r="F963" s="3"/>
    </row>
    <row r="964" spans="1:6" ht="27.75" customHeight="1" x14ac:dyDescent="0.2">
      <c r="A964" s="3"/>
      <c r="C964" s="3"/>
      <c r="D964" s="3"/>
      <c r="E964" s="3"/>
      <c r="F964" s="3"/>
    </row>
    <row r="965" spans="1:6" ht="27.75" customHeight="1" x14ac:dyDescent="0.2">
      <c r="A965" s="3"/>
      <c r="C965" s="3"/>
      <c r="D965" s="3"/>
      <c r="E965" s="3"/>
      <c r="F965" s="3"/>
    </row>
    <row r="966" spans="1:6" ht="27.75" customHeight="1" x14ac:dyDescent="0.2">
      <c r="A966" s="3"/>
      <c r="C966" s="3"/>
      <c r="D966" s="3"/>
      <c r="E966" s="3"/>
      <c r="F966" s="3"/>
    </row>
    <row r="967" spans="1:6" ht="27.75" customHeight="1" x14ac:dyDescent="0.2">
      <c r="A967" s="3"/>
      <c r="C967" s="3"/>
      <c r="D967" s="3"/>
      <c r="E967" s="3"/>
      <c r="F967" s="3"/>
    </row>
    <row r="968" spans="1:6" ht="27.75" customHeight="1" x14ac:dyDescent="0.2">
      <c r="A968" s="3"/>
      <c r="C968" s="3"/>
      <c r="D968" s="3"/>
      <c r="E968" s="3"/>
      <c r="F968" s="3"/>
    </row>
    <row r="969" spans="1:6" ht="27.75" customHeight="1" x14ac:dyDescent="0.2">
      <c r="A969" s="3"/>
      <c r="C969" s="3"/>
      <c r="D969" s="3"/>
      <c r="E969" s="3"/>
      <c r="F969" s="3"/>
    </row>
    <row r="970" spans="1:6" ht="27.75" customHeight="1" x14ac:dyDescent="0.2">
      <c r="A970" s="3"/>
      <c r="C970" s="3"/>
      <c r="D970" s="3"/>
      <c r="E970" s="3"/>
      <c r="F970" s="3"/>
    </row>
    <row r="971" spans="1:6" ht="27.75" customHeight="1" x14ac:dyDescent="0.2">
      <c r="A971" s="3"/>
      <c r="C971" s="3"/>
      <c r="D971" s="3"/>
      <c r="E971" s="3"/>
      <c r="F971" s="3"/>
    </row>
    <row r="972" spans="1:6" ht="27.75" customHeight="1" x14ac:dyDescent="0.2">
      <c r="A972" s="3"/>
      <c r="C972" s="3"/>
      <c r="D972" s="3"/>
      <c r="E972" s="3"/>
      <c r="F972" s="3"/>
    </row>
    <row r="973" spans="1:6" ht="27.75" customHeight="1" x14ac:dyDescent="0.2">
      <c r="A973" s="3"/>
      <c r="C973" s="3"/>
      <c r="D973" s="3"/>
      <c r="E973" s="3"/>
      <c r="F973" s="3"/>
    </row>
    <row r="974" spans="1:6" ht="27.75" customHeight="1" x14ac:dyDescent="0.2">
      <c r="A974" s="3"/>
      <c r="C974" s="3"/>
      <c r="D974" s="3"/>
      <c r="E974" s="3"/>
      <c r="F974" s="3"/>
    </row>
    <row r="975" spans="1:6" ht="27.75" customHeight="1" x14ac:dyDescent="0.2">
      <c r="A975" s="3"/>
      <c r="C975" s="3"/>
      <c r="D975" s="3"/>
      <c r="E975" s="3"/>
      <c r="F975" s="3"/>
    </row>
    <row r="976" spans="1:6" ht="27.75" customHeight="1" x14ac:dyDescent="0.2">
      <c r="A976" s="3"/>
      <c r="C976" s="3"/>
      <c r="D976" s="3"/>
      <c r="E976" s="3"/>
      <c r="F976" s="3"/>
    </row>
    <row r="977" spans="1:6" ht="27.75" customHeight="1" x14ac:dyDescent="0.2">
      <c r="A977" s="3"/>
      <c r="C977" s="3"/>
      <c r="D977" s="3"/>
      <c r="E977" s="3"/>
      <c r="F977" s="3"/>
    </row>
    <row r="978" spans="1:6" ht="27.75" customHeight="1" x14ac:dyDescent="0.2">
      <c r="A978" s="3"/>
      <c r="C978" s="3"/>
      <c r="D978" s="3"/>
      <c r="E978" s="3"/>
      <c r="F978" s="3"/>
    </row>
    <row r="979" spans="1:6" ht="27.75" customHeight="1" x14ac:dyDescent="0.2">
      <c r="A979" s="3"/>
      <c r="C979" s="3"/>
      <c r="D979" s="3"/>
      <c r="E979" s="3"/>
      <c r="F979" s="3"/>
    </row>
    <row r="980" spans="1:6" ht="27.75" customHeight="1" x14ac:dyDescent="0.2">
      <c r="A980" s="3"/>
      <c r="C980" s="3"/>
      <c r="D980" s="3"/>
      <c r="E980" s="3"/>
      <c r="F980" s="3"/>
    </row>
    <row r="981" spans="1:6" ht="27.75" customHeight="1" x14ac:dyDescent="0.2">
      <c r="A981" s="3"/>
      <c r="C981" s="3"/>
      <c r="D981" s="3"/>
      <c r="E981" s="3"/>
      <c r="F981" s="3"/>
    </row>
    <row r="982" spans="1:6" ht="27.75" customHeight="1" x14ac:dyDescent="0.2">
      <c r="A982" s="3"/>
      <c r="C982" s="3"/>
      <c r="D982" s="3"/>
      <c r="E982" s="3"/>
      <c r="F982" s="3"/>
    </row>
    <row r="983" spans="1:6" ht="27.75" customHeight="1" x14ac:dyDescent="0.2">
      <c r="A983" s="3"/>
      <c r="C983" s="3"/>
      <c r="D983" s="3"/>
      <c r="E983" s="3"/>
      <c r="F983" s="3"/>
    </row>
    <row r="984" spans="1:6" ht="27.75" customHeight="1" x14ac:dyDescent="0.2">
      <c r="A984" s="3"/>
      <c r="C984" s="3"/>
      <c r="D984" s="3"/>
      <c r="E984" s="3"/>
      <c r="F984" s="3"/>
    </row>
    <row r="985" spans="1:6" ht="27.75" customHeight="1" x14ac:dyDescent="0.2">
      <c r="A985" s="3"/>
      <c r="C985" s="3"/>
      <c r="D985" s="3"/>
      <c r="E985" s="3"/>
      <c r="F985" s="3"/>
    </row>
    <row r="986" spans="1:6" ht="27.75" customHeight="1" x14ac:dyDescent="0.2">
      <c r="A986" s="3"/>
      <c r="C986" s="3"/>
      <c r="D986" s="3"/>
      <c r="E986" s="3"/>
      <c r="F986" s="3"/>
    </row>
    <row r="987" spans="1:6" ht="27.75" customHeight="1" x14ac:dyDescent="0.2">
      <c r="A987" s="3"/>
      <c r="C987" s="3"/>
      <c r="D987" s="3"/>
      <c r="E987" s="3"/>
      <c r="F987" s="3"/>
    </row>
    <row r="988" spans="1:6" ht="27.75" customHeight="1" x14ac:dyDescent="0.2">
      <c r="A988" s="3"/>
      <c r="C988" s="3"/>
      <c r="D988" s="3"/>
      <c r="E988" s="3"/>
      <c r="F988" s="3"/>
    </row>
    <row r="989" spans="1:6" ht="27.75" customHeight="1" x14ac:dyDescent="0.2">
      <c r="A989" s="3"/>
      <c r="C989" s="3"/>
      <c r="D989" s="3"/>
      <c r="E989" s="3"/>
      <c r="F989" s="3"/>
    </row>
    <row r="990" spans="1:6" ht="27.75" customHeight="1" x14ac:dyDescent="0.2">
      <c r="A990" s="3"/>
      <c r="C990" s="3"/>
      <c r="D990" s="3"/>
      <c r="E990" s="3"/>
      <c r="F990" s="3"/>
    </row>
    <row r="991" spans="1:6" ht="27.75" customHeight="1" x14ac:dyDescent="0.2">
      <c r="A991" s="3"/>
      <c r="C991" s="3"/>
      <c r="D991" s="3"/>
      <c r="E991" s="3"/>
      <c r="F991" s="3"/>
    </row>
    <row r="992" spans="1:6" ht="27.75" customHeight="1" x14ac:dyDescent="0.2">
      <c r="A992" s="3"/>
      <c r="C992" s="3"/>
      <c r="D992" s="3"/>
      <c r="E992" s="3"/>
      <c r="F992" s="3"/>
    </row>
    <row r="993" spans="1:6" ht="27.75" customHeight="1" x14ac:dyDescent="0.2">
      <c r="A993" s="3"/>
      <c r="C993" s="3"/>
      <c r="D993" s="3"/>
      <c r="E993" s="3"/>
      <c r="F993" s="3"/>
    </row>
    <row r="994" spans="1:6" ht="27.75" customHeight="1" x14ac:dyDescent="0.2">
      <c r="A994" s="3"/>
      <c r="C994" s="3"/>
      <c r="D994" s="3"/>
      <c r="E994" s="3"/>
      <c r="F994" s="3"/>
    </row>
    <row r="995" spans="1:6" ht="27.75" customHeight="1" x14ac:dyDescent="0.2">
      <c r="A995" s="3"/>
      <c r="C995" s="3"/>
      <c r="D995" s="3"/>
      <c r="E995" s="3"/>
      <c r="F995" s="3"/>
    </row>
    <row r="996" spans="1:6" ht="27.75" customHeight="1" x14ac:dyDescent="0.2">
      <c r="A996" s="3"/>
      <c r="C996" s="3"/>
      <c r="D996" s="3"/>
      <c r="E996" s="3"/>
      <c r="F996" s="3"/>
    </row>
    <row r="997" spans="1:6" ht="27.75" customHeight="1" x14ac:dyDescent="0.2">
      <c r="A997" s="3"/>
      <c r="C997" s="3"/>
      <c r="D997" s="3"/>
      <c r="E997" s="3"/>
      <c r="F997" s="3"/>
    </row>
    <row r="998" spans="1:6" ht="27.75" customHeight="1" x14ac:dyDescent="0.2">
      <c r="A998" s="3"/>
      <c r="C998" s="3"/>
      <c r="D998" s="3"/>
      <c r="E998" s="3"/>
      <c r="F998" s="3"/>
    </row>
    <row r="999" spans="1:6" ht="27.75" customHeight="1" x14ac:dyDescent="0.2">
      <c r="A999" s="3"/>
      <c r="C999" s="3"/>
      <c r="D999" s="3"/>
      <c r="E999" s="3"/>
      <c r="F999" s="3"/>
    </row>
    <row r="1000" spans="1:6" ht="27.75" customHeight="1" x14ac:dyDescent="0.2">
      <c r="A1000" s="3"/>
      <c r="C1000" s="3"/>
      <c r="D1000" s="3"/>
      <c r="E1000" s="3"/>
      <c r="F1000" s="3"/>
    </row>
  </sheetData>
  <mergeCells count="1">
    <mergeCell ref="A1:F1"/>
  </mergeCells>
  <conditionalFormatting sqref="F3:F252">
    <cfRule type="containsBlanks" dxfId="0" priority="1">
      <formula>LEN(TRIM(F3))=0</formula>
    </cfRule>
  </conditionalFormatting>
  <pageMargins left="0.78750000000000009" right="0.78750000000000009" top="1.05277777777778" bottom="1.05277777777778" header="0" footer="0"/>
  <pageSetup paperSize="9" orientation="portrait"/>
  <headerFooter>
    <oddHeader>&amp;C&amp;A</oddHeader>
    <oddFooter>&amp;CPágina 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'TABLA TEMPLATE'!$F$16:$F$216</xm:f>
          </x14:formula1>
          <xm:sqref>A3:A1000</xm:sqref>
        </x14:dataValidation>
        <x14:dataValidation type="list" allowBlank="1" showInputMessage="1" showErrorMessage="1" xr:uid="{2C5E8C1D-C2F7-446E-9126-1248145637B3}">
          <x14:formula1>
            <xm:f>Listas!$I$16:$I$20</xm:f>
          </x14:formula1>
          <xm:sqref>E3:E500</xm:sqref>
        </x14:dataValidation>
        <x14:dataValidation type="list" allowBlank="1" showErrorMessage="1" xr:uid="{7C867205-E9FE-4D58-ABFE-5764109B565A}">
          <x14:formula1>
            <xm:f>'TABLA TEMPLATE'!$P$16:$P$1048576</xm:f>
          </x14:formula1>
          <xm:sqref>B3:B1048576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00"/>
  <sheetViews>
    <sheetView topLeftCell="A47" zoomScale="70" zoomScaleNormal="70" workbookViewId="0">
      <selection activeCell="C78" sqref="C78"/>
    </sheetView>
  </sheetViews>
  <sheetFormatPr baseColWidth="10" defaultColWidth="11.42578125" defaultRowHeight="15" customHeight="1" x14ac:dyDescent="0.2"/>
  <cols>
    <col min="1" max="1" width="64.42578125" style="36" bestFit="1" customWidth="1"/>
    <col min="2" max="2" width="70.7109375" style="36" bestFit="1" customWidth="1"/>
    <col min="3" max="3" width="71.85546875" style="36" bestFit="1" customWidth="1"/>
    <col min="4" max="4" width="19.85546875" style="36" bestFit="1" customWidth="1"/>
    <col min="5" max="5" width="30.42578125" style="36" bestFit="1" customWidth="1"/>
    <col min="6" max="6" width="11.42578125" style="36" customWidth="1"/>
    <col min="7" max="7" width="84" style="36" customWidth="1"/>
    <col min="8" max="8" width="4.28515625" style="36" customWidth="1"/>
    <col min="9" max="9" width="47.28515625" style="36" customWidth="1"/>
    <col min="10" max="10" width="30.28515625" style="36" customWidth="1"/>
    <col min="11" max="11" width="34.7109375" style="36" customWidth="1"/>
    <col min="12" max="12" width="38.42578125" style="36" customWidth="1"/>
    <col min="13" max="13" width="47.7109375" style="36" customWidth="1"/>
    <col min="14" max="14" width="49.140625" style="36" customWidth="1"/>
    <col min="15" max="15" width="12.85546875" style="36" customWidth="1"/>
    <col min="16" max="16" width="53.42578125" style="36" customWidth="1"/>
    <col min="17" max="17" width="28.42578125" style="36" customWidth="1"/>
    <col min="18" max="18" width="48.140625" style="36" customWidth="1"/>
    <col min="19" max="19" width="26.42578125" style="36" customWidth="1"/>
    <col min="20" max="20" width="31" style="36" customWidth="1"/>
    <col min="21" max="21" width="15.85546875" style="36" customWidth="1"/>
    <col min="22" max="16384" width="11.42578125" style="36"/>
  </cols>
  <sheetData>
    <row r="1" spans="1:20" ht="46.5" customHeight="1" x14ac:dyDescent="0.2">
      <c r="A1" s="37" t="s">
        <v>44</v>
      </c>
      <c r="B1" s="37" t="s">
        <v>45</v>
      </c>
      <c r="C1" s="37" t="s">
        <v>46</v>
      </c>
      <c r="D1" s="37" t="s">
        <v>47</v>
      </c>
      <c r="E1" s="37"/>
      <c r="F1" s="37"/>
      <c r="G1" s="36" t="s">
        <v>206</v>
      </c>
      <c r="H1" s="36" t="s">
        <v>143</v>
      </c>
      <c r="I1" s="48" t="s">
        <v>25</v>
      </c>
      <c r="J1" s="36" t="s">
        <v>143</v>
      </c>
      <c r="K1" s="36" t="s">
        <v>143</v>
      </c>
      <c r="L1" s="36" t="s">
        <v>143</v>
      </c>
      <c r="M1" s="36" t="s">
        <v>143</v>
      </c>
      <c r="N1" s="36" t="s">
        <v>143</v>
      </c>
      <c r="O1" s="36" t="s">
        <v>143</v>
      </c>
      <c r="P1" s="36" t="s">
        <v>143</v>
      </c>
      <c r="Q1" s="36" t="s">
        <v>143</v>
      </c>
      <c r="R1" s="36" t="s">
        <v>143</v>
      </c>
      <c r="S1" s="36" t="s">
        <v>143</v>
      </c>
      <c r="T1" s="36" t="s">
        <v>143</v>
      </c>
    </row>
    <row r="2" spans="1:20" ht="12.75" x14ac:dyDescent="0.2">
      <c r="A2" s="36" t="s">
        <v>117</v>
      </c>
      <c r="B2" s="36" t="s">
        <v>118</v>
      </c>
      <c r="C2" s="36" t="s">
        <v>119</v>
      </c>
      <c r="D2" s="36" t="s">
        <v>48</v>
      </c>
      <c r="G2" s="36" t="s">
        <v>207</v>
      </c>
      <c r="H2" s="36" t="s">
        <v>143</v>
      </c>
      <c r="I2" s="36">
        <v>1</v>
      </c>
      <c r="J2" s="36" t="s">
        <v>143</v>
      </c>
      <c r="K2" s="36" t="s">
        <v>143</v>
      </c>
      <c r="L2" s="36" t="s">
        <v>143</v>
      </c>
      <c r="M2" s="36" t="s">
        <v>143</v>
      </c>
      <c r="N2" s="36" t="s">
        <v>143</v>
      </c>
      <c r="O2" s="36" t="s">
        <v>143</v>
      </c>
      <c r="P2" s="36" t="s">
        <v>143</v>
      </c>
      <c r="Q2" s="36" t="s">
        <v>143</v>
      </c>
      <c r="R2" s="36" t="s">
        <v>143</v>
      </c>
      <c r="S2" s="36" t="s">
        <v>143</v>
      </c>
      <c r="T2" s="36" t="s">
        <v>143</v>
      </c>
    </row>
    <row r="3" spans="1:20" ht="12.75" x14ac:dyDescent="0.2">
      <c r="A3" s="36" t="s">
        <v>117</v>
      </c>
      <c r="B3" s="36" t="s">
        <v>118</v>
      </c>
      <c r="C3" s="36" t="s">
        <v>120</v>
      </c>
      <c r="D3" s="36" t="s">
        <v>49</v>
      </c>
      <c r="G3" s="36" t="s">
        <v>208</v>
      </c>
      <c r="H3" s="36" t="s">
        <v>143</v>
      </c>
      <c r="I3" s="36">
        <v>2</v>
      </c>
      <c r="J3" s="36" t="s">
        <v>143</v>
      </c>
      <c r="K3" s="36" t="s">
        <v>143</v>
      </c>
      <c r="L3" s="36" t="s">
        <v>143</v>
      </c>
      <c r="M3" s="36" t="s">
        <v>143</v>
      </c>
      <c r="N3" s="36" t="s">
        <v>143</v>
      </c>
      <c r="O3" s="36" t="s">
        <v>143</v>
      </c>
      <c r="P3" s="36" t="s">
        <v>143</v>
      </c>
      <c r="Q3" s="36" t="s">
        <v>143</v>
      </c>
      <c r="R3" s="36" t="s">
        <v>143</v>
      </c>
      <c r="S3" s="36" t="s">
        <v>143</v>
      </c>
      <c r="T3" s="36" t="s">
        <v>143</v>
      </c>
    </row>
    <row r="4" spans="1:20" ht="12.75" x14ac:dyDescent="0.2">
      <c r="A4" s="36" t="s">
        <v>117</v>
      </c>
      <c r="B4" s="36" t="s">
        <v>118</v>
      </c>
      <c r="C4" s="36" t="s">
        <v>121</v>
      </c>
      <c r="D4" s="36" t="s">
        <v>50</v>
      </c>
      <c r="G4" s="36" t="s">
        <v>209</v>
      </c>
      <c r="H4" s="36" t="s">
        <v>143</v>
      </c>
      <c r="I4" s="36">
        <v>3</v>
      </c>
      <c r="J4" s="36" t="s">
        <v>143</v>
      </c>
      <c r="K4" s="36" t="s">
        <v>143</v>
      </c>
      <c r="L4" s="36" t="s">
        <v>143</v>
      </c>
      <c r="M4" s="36" t="s">
        <v>143</v>
      </c>
      <c r="N4" s="36" t="s">
        <v>143</v>
      </c>
      <c r="O4" s="36" t="s">
        <v>143</v>
      </c>
      <c r="P4" s="36" t="s">
        <v>143</v>
      </c>
      <c r="Q4" s="36" t="s">
        <v>143</v>
      </c>
      <c r="R4" s="36" t="s">
        <v>143</v>
      </c>
      <c r="S4" s="36" t="s">
        <v>143</v>
      </c>
      <c r="T4" s="36" t="s">
        <v>143</v>
      </c>
    </row>
    <row r="5" spans="1:20" ht="12.75" x14ac:dyDescent="0.2">
      <c r="A5" s="36" t="s">
        <v>117</v>
      </c>
      <c r="B5" s="36" t="s">
        <v>118</v>
      </c>
      <c r="C5" s="36" t="s">
        <v>122</v>
      </c>
      <c r="D5" s="36" t="s">
        <v>51</v>
      </c>
      <c r="G5" s="36" t="s">
        <v>210</v>
      </c>
      <c r="H5" s="36" t="s">
        <v>143</v>
      </c>
      <c r="I5" s="36">
        <v>4</v>
      </c>
      <c r="J5" s="36" t="s">
        <v>143</v>
      </c>
      <c r="K5" s="36" t="s">
        <v>143</v>
      </c>
      <c r="L5" s="36" t="s">
        <v>143</v>
      </c>
      <c r="M5" s="36" t="s">
        <v>143</v>
      </c>
      <c r="N5" s="36" t="s">
        <v>143</v>
      </c>
      <c r="O5" s="36" t="s">
        <v>143</v>
      </c>
      <c r="P5" s="36" t="s">
        <v>143</v>
      </c>
      <c r="Q5" s="36" t="s">
        <v>143</v>
      </c>
      <c r="R5" s="36" t="s">
        <v>143</v>
      </c>
      <c r="S5" s="36" t="s">
        <v>143</v>
      </c>
      <c r="T5" s="36" t="s">
        <v>143</v>
      </c>
    </row>
    <row r="6" spans="1:20" ht="12.75" x14ac:dyDescent="0.2">
      <c r="A6" s="36" t="s">
        <v>117</v>
      </c>
      <c r="B6" s="36" t="s">
        <v>123</v>
      </c>
      <c r="C6" s="36" t="s">
        <v>470</v>
      </c>
      <c r="D6" s="36" t="s">
        <v>52</v>
      </c>
      <c r="G6" s="36" t="s">
        <v>211</v>
      </c>
      <c r="H6" s="36" t="s">
        <v>143</v>
      </c>
      <c r="I6" s="36">
        <v>5</v>
      </c>
      <c r="J6" s="36" t="s">
        <v>143</v>
      </c>
      <c r="K6" s="36" t="s">
        <v>143</v>
      </c>
      <c r="L6" s="36" t="s">
        <v>143</v>
      </c>
      <c r="M6" s="36" t="s">
        <v>143</v>
      </c>
      <c r="N6" s="36" t="s">
        <v>143</v>
      </c>
      <c r="O6" s="36" t="s">
        <v>143</v>
      </c>
      <c r="P6" s="36" t="s">
        <v>143</v>
      </c>
      <c r="Q6" s="36" t="s">
        <v>143</v>
      </c>
      <c r="R6" s="36" t="s">
        <v>143</v>
      </c>
      <c r="S6" s="36" t="s">
        <v>143</v>
      </c>
      <c r="T6" s="36" t="s">
        <v>143</v>
      </c>
    </row>
    <row r="7" spans="1:20" ht="12.75" x14ac:dyDescent="0.2">
      <c r="A7" s="36" t="s">
        <v>117</v>
      </c>
      <c r="B7" s="36" t="s">
        <v>123</v>
      </c>
      <c r="C7" s="36" t="s">
        <v>124</v>
      </c>
      <c r="D7" s="36" t="s">
        <v>53</v>
      </c>
      <c r="G7" s="36" t="s">
        <v>212</v>
      </c>
      <c r="H7" s="36" t="s">
        <v>143</v>
      </c>
      <c r="J7" s="36" t="s">
        <v>143</v>
      </c>
      <c r="K7" s="36" t="s">
        <v>143</v>
      </c>
      <c r="L7" s="36" t="s">
        <v>143</v>
      </c>
      <c r="M7" s="36" t="s">
        <v>143</v>
      </c>
      <c r="N7" s="36" t="s">
        <v>143</v>
      </c>
      <c r="O7" s="36" t="s">
        <v>143</v>
      </c>
      <c r="P7" s="36" t="s">
        <v>143</v>
      </c>
      <c r="Q7" s="36" t="s">
        <v>143</v>
      </c>
      <c r="R7" s="36" t="s">
        <v>143</v>
      </c>
      <c r="S7" s="36" t="s">
        <v>143</v>
      </c>
      <c r="T7" s="36" t="s">
        <v>143</v>
      </c>
    </row>
    <row r="8" spans="1:20" ht="12.75" x14ac:dyDescent="0.2">
      <c r="A8" s="36" t="s">
        <v>117</v>
      </c>
      <c r="B8" s="36" t="s">
        <v>123</v>
      </c>
      <c r="C8" s="36" t="s">
        <v>125</v>
      </c>
      <c r="D8" s="36" t="s">
        <v>54</v>
      </c>
      <c r="G8" s="36" t="s">
        <v>213</v>
      </c>
      <c r="H8" s="36" t="s">
        <v>143</v>
      </c>
      <c r="I8" s="36" t="s">
        <v>439</v>
      </c>
      <c r="J8" s="36" t="s">
        <v>143</v>
      </c>
      <c r="K8" s="36" t="s">
        <v>143</v>
      </c>
      <c r="L8" s="36" t="s">
        <v>143</v>
      </c>
      <c r="M8" s="36" t="s">
        <v>143</v>
      </c>
      <c r="N8" s="36" t="s">
        <v>143</v>
      </c>
      <c r="O8" s="36" t="s">
        <v>143</v>
      </c>
      <c r="P8" s="36" t="s">
        <v>143</v>
      </c>
      <c r="Q8" s="36" t="s">
        <v>143</v>
      </c>
      <c r="R8" s="36" t="s">
        <v>143</v>
      </c>
      <c r="S8" s="36" t="s">
        <v>143</v>
      </c>
      <c r="T8" s="36" t="s">
        <v>143</v>
      </c>
    </row>
    <row r="9" spans="1:20" ht="12.75" x14ac:dyDescent="0.2">
      <c r="A9" s="36" t="s">
        <v>117</v>
      </c>
      <c r="B9" s="36" t="s">
        <v>123</v>
      </c>
      <c r="C9" s="36" t="s">
        <v>126</v>
      </c>
      <c r="D9" s="36" t="s">
        <v>55</v>
      </c>
      <c r="G9" s="36" t="s">
        <v>214</v>
      </c>
      <c r="H9" s="36" t="s">
        <v>143</v>
      </c>
      <c r="I9" s="36">
        <v>0.03</v>
      </c>
      <c r="J9" s="36" t="s">
        <v>143</v>
      </c>
      <c r="K9" s="36" t="s">
        <v>143</v>
      </c>
      <c r="L9" s="36" t="s">
        <v>143</v>
      </c>
      <c r="M9" s="36" t="s">
        <v>143</v>
      </c>
      <c r="N9" s="36" t="s">
        <v>143</v>
      </c>
      <c r="O9" s="36" t="s">
        <v>143</v>
      </c>
      <c r="P9" s="36" t="s">
        <v>143</v>
      </c>
      <c r="Q9" s="36" t="s">
        <v>143</v>
      </c>
      <c r="R9" s="36" t="s">
        <v>143</v>
      </c>
      <c r="S9" s="36" t="s">
        <v>143</v>
      </c>
      <c r="T9" s="36" t="s">
        <v>143</v>
      </c>
    </row>
    <row r="10" spans="1:20" ht="12.75" x14ac:dyDescent="0.2">
      <c r="A10" s="36" t="s">
        <v>117</v>
      </c>
      <c r="B10" s="36" t="s">
        <v>127</v>
      </c>
      <c r="C10" s="36" t="s">
        <v>128</v>
      </c>
      <c r="D10" s="36" t="s">
        <v>56</v>
      </c>
      <c r="G10" s="36" t="s">
        <v>215</v>
      </c>
      <c r="H10" s="36" t="s">
        <v>143</v>
      </c>
      <c r="I10" s="36">
        <v>0.1</v>
      </c>
      <c r="J10" s="36" t="s">
        <v>143</v>
      </c>
      <c r="K10" s="36" t="s">
        <v>143</v>
      </c>
      <c r="L10" s="36" t="s">
        <v>143</v>
      </c>
      <c r="M10" s="36" t="s">
        <v>143</v>
      </c>
      <c r="N10" s="36" t="s">
        <v>143</v>
      </c>
      <c r="O10" s="36" t="s">
        <v>143</v>
      </c>
      <c r="P10" s="36" t="s">
        <v>143</v>
      </c>
      <c r="Q10" s="36" t="s">
        <v>143</v>
      </c>
      <c r="R10" s="36" t="s">
        <v>143</v>
      </c>
      <c r="S10" s="36" t="s">
        <v>143</v>
      </c>
      <c r="T10" s="36" t="s">
        <v>143</v>
      </c>
    </row>
    <row r="11" spans="1:20" ht="12.75" x14ac:dyDescent="0.2">
      <c r="A11" s="36" t="s">
        <v>117</v>
      </c>
      <c r="B11" s="36" t="s">
        <v>127</v>
      </c>
      <c r="C11" s="36" t="s">
        <v>129</v>
      </c>
      <c r="D11" s="36" t="s">
        <v>57</v>
      </c>
      <c r="G11" s="36" t="s">
        <v>216</v>
      </c>
      <c r="H11" s="36" t="s">
        <v>143</v>
      </c>
      <c r="I11" s="36">
        <v>0.3</v>
      </c>
      <c r="J11" s="36" t="s">
        <v>143</v>
      </c>
      <c r="K11" s="36" t="s">
        <v>143</v>
      </c>
      <c r="L11" s="36" t="s">
        <v>143</v>
      </c>
      <c r="M11" s="36" t="s">
        <v>143</v>
      </c>
      <c r="N11" s="36" t="s">
        <v>143</v>
      </c>
      <c r="O11" s="36" t="s">
        <v>143</v>
      </c>
      <c r="P11" s="36" t="s">
        <v>143</v>
      </c>
      <c r="Q11" s="36" t="s">
        <v>143</v>
      </c>
      <c r="R11" s="36" t="s">
        <v>143</v>
      </c>
      <c r="S11" s="36" t="s">
        <v>143</v>
      </c>
      <c r="T11" s="36" t="s">
        <v>143</v>
      </c>
    </row>
    <row r="12" spans="1:20" ht="12.75" x14ac:dyDescent="0.2">
      <c r="A12" s="36" t="s">
        <v>117</v>
      </c>
      <c r="B12" s="36" t="s">
        <v>130</v>
      </c>
      <c r="C12" s="36" t="s">
        <v>131</v>
      </c>
      <c r="D12" s="36" t="s">
        <v>58</v>
      </c>
      <c r="G12" s="36" t="s">
        <v>217</v>
      </c>
      <c r="H12" s="36" t="s">
        <v>143</v>
      </c>
      <c r="I12" s="36">
        <v>1</v>
      </c>
      <c r="J12" s="36" t="s">
        <v>143</v>
      </c>
      <c r="K12" s="36" t="s">
        <v>143</v>
      </c>
      <c r="L12" s="36" t="s">
        <v>143</v>
      </c>
      <c r="M12" s="36" t="s">
        <v>143</v>
      </c>
      <c r="N12" s="36" t="s">
        <v>143</v>
      </c>
      <c r="O12" s="36" t="s">
        <v>143</v>
      </c>
      <c r="P12" s="36" t="s">
        <v>143</v>
      </c>
      <c r="Q12" s="36" t="s">
        <v>143</v>
      </c>
      <c r="R12" s="36" t="s">
        <v>143</v>
      </c>
      <c r="S12" s="36" t="s">
        <v>143</v>
      </c>
      <c r="T12" s="36" t="s">
        <v>143</v>
      </c>
    </row>
    <row r="13" spans="1:20" ht="12.75" x14ac:dyDescent="0.2">
      <c r="A13" s="36" t="s">
        <v>117</v>
      </c>
      <c r="B13" s="36" t="s">
        <v>130</v>
      </c>
      <c r="C13" s="36" t="s">
        <v>132</v>
      </c>
      <c r="D13" s="36" t="s">
        <v>59</v>
      </c>
      <c r="G13" s="36" t="s">
        <v>218</v>
      </c>
      <c r="H13" s="36" t="s">
        <v>143</v>
      </c>
      <c r="I13" s="36">
        <v>3</v>
      </c>
      <c r="J13" s="36" t="s">
        <v>143</v>
      </c>
      <c r="K13" s="36" t="s">
        <v>143</v>
      </c>
      <c r="L13" s="36" t="s">
        <v>143</v>
      </c>
      <c r="M13" s="36" t="s">
        <v>143</v>
      </c>
      <c r="N13" s="36" t="s">
        <v>143</v>
      </c>
      <c r="O13" s="36" t="s">
        <v>143</v>
      </c>
      <c r="P13" s="36" t="s">
        <v>143</v>
      </c>
      <c r="Q13" s="36" t="s">
        <v>143</v>
      </c>
      <c r="R13" s="36" t="s">
        <v>143</v>
      </c>
      <c r="S13" s="36" t="s">
        <v>143</v>
      </c>
      <c r="T13" s="36" t="s">
        <v>143</v>
      </c>
    </row>
    <row r="14" spans="1:20" ht="12.75" x14ac:dyDescent="0.2">
      <c r="A14" s="36" t="s">
        <v>117</v>
      </c>
      <c r="B14" s="36" t="s">
        <v>133</v>
      </c>
      <c r="C14" s="36" t="s">
        <v>134</v>
      </c>
      <c r="D14" s="36" t="s">
        <v>60</v>
      </c>
      <c r="G14" s="36" t="s">
        <v>219</v>
      </c>
      <c r="H14" s="36" t="s">
        <v>143</v>
      </c>
      <c r="I14" s="36" t="s">
        <v>143</v>
      </c>
      <c r="J14" s="36" t="s">
        <v>143</v>
      </c>
      <c r="K14" s="36" t="s">
        <v>143</v>
      </c>
      <c r="L14" s="36" t="s">
        <v>143</v>
      </c>
      <c r="M14" s="36" t="s">
        <v>143</v>
      </c>
      <c r="N14" s="36" t="s">
        <v>143</v>
      </c>
      <c r="O14" s="36" t="s">
        <v>143</v>
      </c>
      <c r="P14" s="36" t="s">
        <v>143</v>
      </c>
      <c r="Q14" s="36" t="s">
        <v>143</v>
      </c>
      <c r="R14" s="36" t="s">
        <v>143</v>
      </c>
      <c r="S14" s="36" t="s">
        <v>143</v>
      </c>
      <c r="T14" s="36" t="s">
        <v>143</v>
      </c>
    </row>
    <row r="15" spans="1:20" ht="12.75" x14ac:dyDescent="0.2">
      <c r="A15" s="36" t="s">
        <v>117</v>
      </c>
      <c r="B15" s="36" t="s">
        <v>133</v>
      </c>
      <c r="C15" s="36" t="s">
        <v>135</v>
      </c>
      <c r="D15" s="36" t="s">
        <v>61</v>
      </c>
      <c r="G15" s="36" t="s">
        <v>220</v>
      </c>
      <c r="H15" s="36" t="s">
        <v>143</v>
      </c>
      <c r="I15" s="48" t="s">
        <v>531</v>
      </c>
      <c r="J15" s="52" t="s">
        <v>201</v>
      </c>
      <c r="K15" s="36" t="s">
        <v>143</v>
      </c>
      <c r="L15" s="36" t="s">
        <v>143</v>
      </c>
      <c r="M15" s="36" t="s">
        <v>143</v>
      </c>
      <c r="N15" s="36" t="s">
        <v>143</v>
      </c>
      <c r="O15" s="36" t="s">
        <v>143</v>
      </c>
      <c r="P15" s="36" t="s">
        <v>143</v>
      </c>
      <c r="Q15" s="36" t="s">
        <v>143</v>
      </c>
      <c r="R15" s="36" t="s">
        <v>143</v>
      </c>
      <c r="S15" s="36" t="s">
        <v>143</v>
      </c>
      <c r="T15" s="36" t="s">
        <v>143</v>
      </c>
    </row>
    <row r="16" spans="1:20" ht="13.5" x14ac:dyDescent="0.25">
      <c r="A16" s="36" t="s">
        <v>117</v>
      </c>
      <c r="B16" s="36" t="s">
        <v>133</v>
      </c>
      <c r="C16" s="36" t="s">
        <v>136</v>
      </c>
      <c r="D16" s="36" t="s">
        <v>62</v>
      </c>
      <c r="G16" s="36" t="s">
        <v>221</v>
      </c>
      <c r="H16" s="36" t="s">
        <v>143</v>
      </c>
      <c r="I16" s="51" t="s">
        <v>532</v>
      </c>
      <c r="J16" s="53" t="s">
        <v>202</v>
      </c>
      <c r="K16" s="36" t="s">
        <v>143</v>
      </c>
      <c r="L16" s="36" t="s">
        <v>143</v>
      </c>
      <c r="M16" s="36" t="s">
        <v>143</v>
      </c>
      <c r="N16" s="36" t="s">
        <v>143</v>
      </c>
      <c r="O16" s="36" t="s">
        <v>143</v>
      </c>
      <c r="P16" s="36" t="s">
        <v>143</v>
      </c>
      <c r="Q16" s="36" t="s">
        <v>143</v>
      </c>
      <c r="R16" s="36" t="s">
        <v>143</v>
      </c>
      <c r="S16" s="36" t="s">
        <v>143</v>
      </c>
      <c r="T16" s="36" t="s">
        <v>143</v>
      </c>
    </row>
    <row r="17" spans="1:27" ht="13.5" x14ac:dyDescent="0.25">
      <c r="A17" s="36" t="s">
        <v>117</v>
      </c>
      <c r="B17" s="36" t="s">
        <v>133</v>
      </c>
      <c r="C17" s="36" t="s">
        <v>137</v>
      </c>
      <c r="D17" s="36" t="s">
        <v>63</v>
      </c>
      <c r="G17" s="36" t="s">
        <v>222</v>
      </c>
      <c r="H17" s="36" t="s">
        <v>143</v>
      </c>
      <c r="I17" s="51" t="s">
        <v>533</v>
      </c>
      <c r="J17" s="53" t="s">
        <v>202</v>
      </c>
      <c r="K17" s="36" t="s">
        <v>143</v>
      </c>
      <c r="L17" s="36" t="s">
        <v>143</v>
      </c>
      <c r="M17" s="36" t="s">
        <v>143</v>
      </c>
      <c r="N17" s="36" t="s">
        <v>143</v>
      </c>
      <c r="O17" s="36" t="s">
        <v>143</v>
      </c>
      <c r="P17" s="36" t="s">
        <v>143</v>
      </c>
      <c r="Q17" s="36" t="s">
        <v>143</v>
      </c>
      <c r="R17" s="36" t="s">
        <v>143</v>
      </c>
      <c r="S17" s="36" t="s">
        <v>143</v>
      </c>
      <c r="T17" s="36" t="s">
        <v>143</v>
      </c>
    </row>
    <row r="18" spans="1:27" ht="13.5" x14ac:dyDescent="0.25">
      <c r="A18" s="36" t="s">
        <v>117</v>
      </c>
      <c r="B18" s="36" t="s">
        <v>138</v>
      </c>
      <c r="C18" s="36" t="s">
        <v>139</v>
      </c>
      <c r="D18" s="36" t="s">
        <v>64</v>
      </c>
      <c r="G18" s="36" t="s">
        <v>223</v>
      </c>
      <c r="H18" s="36" t="s">
        <v>143</v>
      </c>
      <c r="I18" s="51" t="s">
        <v>535</v>
      </c>
      <c r="J18" s="53" t="s">
        <v>203</v>
      </c>
      <c r="K18" s="36" t="s">
        <v>143</v>
      </c>
      <c r="L18" s="36" t="s">
        <v>143</v>
      </c>
      <c r="M18" s="36" t="s">
        <v>143</v>
      </c>
      <c r="N18" s="36" t="s">
        <v>143</v>
      </c>
      <c r="O18" s="36" t="s">
        <v>143</v>
      </c>
      <c r="P18" s="36" t="s">
        <v>143</v>
      </c>
      <c r="Q18" s="36" t="s">
        <v>143</v>
      </c>
      <c r="R18" s="36" t="s">
        <v>143</v>
      </c>
      <c r="S18" s="36" t="s">
        <v>143</v>
      </c>
      <c r="T18" s="36" t="s">
        <v>143</v>
      </c>
    </row>
    <row r="19" spans="1:27" ht="13.5" x14ac:dyDescent="0.25">
      <c r="A19" s="36" t="s">
        <v>117</v>
      </c>
      <c r="B19" s="36" t="s">
        <v>138</v>
      </c>
      <c r="C19" s="36" t="s">
        <v>140</v>
      </c>
      <c r="D19" s="36" t="s">
        <v>65</v>
      </c>
      <c r="G19" s="36" t="s">
        <v>224</v>
      </c>
      <c r="H19" s="36" t="s">
        <v>143</v>
      </c>
      <c r="I19" s="51" t="s">
        <v>534</v>
      </c>
      <c r="J19" s="53" t="s">
        <v>204</v>
      </c>
      <c r="K19" s="36" t="s">
        <v>143</v>
      </c>
      <c r="L19" s="36" t="s">
        <v>143</v>
      </c>
      <c r="M19" s="36" t="s">
        <v>143</v>
      </c>
      <c r="N19" s="36" t="s">
        <v>143</v>
      </c>
      <c r="O19" s="36" t="s">
        <v>143</v>
      </c>
      <c r="P19" s="36" t="s">
        <v>143</v>
      </c>
      <c r="Q19" s="36" t="s">
        <v>143</v>
      </c>
      <c r="R19" s="36" t="s">
        <v>143</v>
      </c>
      <c r="S19" s="36" t="s">
        <v>143</v>
      </c>
      <c r="T19" s="36" t="s">
        <v>143</v>
      </c>
    </row>
    <row r="20" spans="1:27" ht="13.5" x14ac:dyDescent="0.25">
      <c r="A20" s="36" t="s">
        <v>117</v>
      </c>
      <c r="B20" s="36" t="s">
        <v>141</v>
      </c>
      <c r="C20" s="36" t="s">
        <v>66</v>
      </c>
      <c r="D20" s="36" t="s">
        <v>67</v>
      </c>
      <c r="G20" s="36" t="s">
        <v>225</v>
      </c>
      <c r="H20" s="36" t="s">
        <v>143</v>
      </c>
      <c r="I20" s="51" t="s">
        <v>536</v>
      </c>
      <c r="J20" s="54" t="s">
        <v>205</v>
      </c>
      <c r="K20" s="36" t="s">
        <v>143</v>
      </c>
      <c r="L20" s="36" t="s">
        <v>143</v>
      </c>
      <c r="M20" s="36" t="s">
        <v>143</v>
      </c>
      <c r="N20" s="36" t="s">
        <v>143</v>
      </c>
      <c r="O20" s="36" t="s">
        <v>143</v>
      </c>
      <c r="P20" s="36" t="s">
        <v>143</v>
      </c>
      <c r="Q20" s="36" t="s">
        <v>143</v>
      </c>
      <c r="R20" s="36" t="s">
        <v>143</v>
      </c>
      <c r="S20" s="36" t="s">
        <v>143</v>
      </c>
      <c r="T20" s="36" t="s">
        <v>143</v>
      </c>
    </row>
    <row r="21" spans="1:27" ht="12.75" x14ac:dyDescent="0.2">
      <c r="A21" s="36" t="s">
        <v>117</v>
      </c>
      <c r="B21" s="36" t="s">
        <v>141</v>
      </c>
      <c r="C21" s="36" t="s">
        <v>142</v>
      </c>
      <c r="D21" s="36" t="s">
        <v>68</v>
      </c>
      <c r="G21" s="36" t="s">
        <v>226</v>
      </c>
      <c r="H21" s="36" t="s">
        <v>143</v>
      </c>
      <c r="J21" s="36" t="s">
        <v>143</v>
      </c>
      <c r="K21" s="36" t="s">
        <v>143</v>
      </c>
      <c r="L21" s="36" t="s">
        <v>143</v>
      </c>
      <c r="M21" s="36" t="s">
        <v>143</v>
      </c>
      <c r="N21" s="36" t="s">
        <v>143</v>
      </c>
      <c r="O21" s="36" t="s">
        <v>143</v>
      </c>
      <c r="P21" s="36" t="s">
        <v>143</v>
      </c>
      <c r="Q21" s="36" t="s">
        <v>143</v>
      </c>
      <c r="R21" s="36" t="s">
        <v>143</v>
      </c>
      <c r="S21" s="36" t="s">
        <v>143</v>
      </c>
      <c r="T21" s="36" t="s">
        <v>143</v>
      </c>
    </row>
    <row r="22" spans="1:27" ht="12.75" x14ac:dyDescent="0.2">
      <c r="A22" s="36" t="s">
        <v>117</v>
      </c>
      <c r="B22" s="36" t="s">
        <v>144</v>
      </c>
      <c r="C22" s="36" t="s">
        <v>145</v>
      </c>
      <c r="D22" s="36" t="s">
        <v>69</v>
      </c>
      <c r="G22" s="36" t="s">
        <v>227</v>
      </c>
      <c r="H22" s="36" t="s">
        <v>143</v>
      </c>
      <c r="I22" s="36" t="s">
        <v>201</v>
      </c>
      <c r="J22" s="36" t="s">
        <v>143</v>
      </c>
      <c r="K22" s="36" t="s">
        <v>143</v>
      </c>
      <c r="L22" s="36" t="s">
        <v>143</v>
      </c>
      <c r="M22" s="36" t="s">
        <v>143</v>
      </c>
      <c r="N22" s="36" t="s">
        <v>143</v>
      </c>
      <c r="O22" s="36" t="s">
        <v>143</v>
      </c>
      <c r="P22" s="36" t="s">
        <v>143</v>
      </c>
      <c r="Q22" s="36" t="s">
        <v>143</v>
      </c>
      <c r="R22" s="36" t="s">
        <v>143</v>
      </c>
      <c r="S22" s="36" t="s">
        <v>143</v>
      </c>
      <c r="T22" s="36" t="s">
        <v>143</v>
      </c>
    </row>
    <row r="23" spans="1:27" ht="13.5" x14ac:dyDescent="0.25">
      <c r="A23" s="36" t="s">
        <v>117</v>
      </c>
      <c r="B23" s="36" t="s">
        <v>144</v>
      </c>
      <c r="C23" s="36" t="s">
        <v>146</v>
      </c>
      <c r="D23" s="36" t="s">
        <v>70</v>
      </c>
      <c r="G23" s="36" t="s">
        <v>228</v>
      </c>
      <c r="H23" s="36" t="s">
        <v>143</v>
      </c>
      <c r="I23" s="38" t="s">
        <v>202</v>
      </c>
      <c r="J23" s="36" t="s">
        <v>143</v>
      </c>
      <c r="K23" s="36" t="s">
        <v>143</v>
      </c>
      <c r="L23" s="36" t="s">
        <v>143</v>
      </c>
      <c r="M23" s="36" t="s">
        <v>143</v>
      </c>
      <c r="N23" s="36" t="s">
        <v>143</v>
      </c>
      <c r="O23" s="36" t="s">
        <v>143</v>
      </c>
      <c r="P23" s="36" t="s">
        <v>143</v>
      </c>
      <c r="Q23" s="36" t="s">
        <v>143</v>
      </c>
      <c r="R23" s="36" t="s">
        <v>143</v>
      </c>
      <c r="S23" s="36" t="s">
        <v>143</v>
      </c>
      <c r="T23" s="36" t="s">
        <v>143</v>
      </c>
    </row>
    <row r="24" spans="1:27" ht="13.5" x14ac:dyDescent="0.25">
      <c r="A24" s="36" t="s">
        <v>117</v>
      </c>
      <c r="B24" s="36" t="s">
        <v>71</v>
      </c>
      <c r="C24" s="36" t="s">
        <v>71</v>
      </c>
      <c r="D24" s="36" t="s">
        <v>72</v>
      </c>
      <c r="G24" s="36" t="s">
        <v>229</v>
      </c>
      <c r="H24" s="36" t="s">
        <v>143</v>
      </c>
      <c r="I24" s="38" t="s">
        <v>203</v>
      </c>
      <c r="J24" s="36" t="s">
        <v>143</v>
      </c>
      <c r="K24" s="36" t="s">
        <v>143</v>
      </c>
      <c r="L24" s="36" t="s">
        <v>143</v>
      </c>
      <c r="M24" s="36" t="s">
        <v>143</v>
      </c>
      <c r="N24" s="36" t="s">
        <v>143</v>
      </c>
      <c r="O24" s="36" t="s">
        <v>143</v>
      </c>
      <c r="P24" s="36" t="s">
        <v>143</v>
      </c>
      <c r="Q24" s="36" t="s">
        <v>143</v>
      </c>
      <c r="R24" s="36" t="s">
        <v>143</v>
      </c>
      <c r="S24" s="36" t="s">
        <v>143</v>
      </c>
      <c r="T24" s="36" t="s">
        <v>143</v>
      </c>
    </row>
    <row r="25" spans="1:27" ht="13.5" x14ac:dyDescent="0.25">
      <c r="A25" s="36" t="s">
        <v>117</v>
      </c>
      <c r="B25" s="36" t="s">
        <v>147</v>
      </c>
      <c r="C25" s="36" t="s">
        <v>148</v>
      </c>
      <c r="D25" s="36" t="s">
        <v>73</v>
      </c>
      <c r="G25" s="36" t="s">
        <v>230</v>
      </c>
      <c r="H25" s="36" t="s">
        <v>143</v>
      </c>
      <c r="I25" s="38" t="s">
        <v>204</v>
      </c>
      <c r="J25" s="36" t="s">
        <v>143</v>
      </c>
      <c r="K25" s="36" t="s">
        <v>143</v>
      </c>
      <c r="L25" s="36" t="s">
        <v>143</v>
      </c>
      <c r="M25" s="36" t="s">
        <v>143</v>
      </c>
      <c r="N25" s="36" t="s">
        <v>143</v>
      </c>
      <c r="O25" s="36" t="s">
        <v>143</v>
      </c>
      <c r="P25" s="36" t="s">
        <v>143</v>
      </c>
      <c r="Q25" s="36" t="s">
        <v>143</v>
      </c>
      <c r="R25" s="36" t="s">
        <v>143</v>
      </c>
      <c r="S25" s="36" t="s">
        <v>143</v>
      </c>
      <c r="T25" s="36" t="s">
        <v>143</v>
      </c>
    </row>
    <row r="26" spans="1:27" ht="13.5" x14ac:dyDescent="0.25">
      <c r="A26" s="36" t="s">
        <v>117</v>
      </c>
      <c r="B26" s="36" t="s">
        <v>147</v>
      </c>
      <c r="C26" s="36" t="s">
        <v>149</v>
      </c>
      <c r="D26" s="36" t="s">
        <v>74</v>
      </c>
      <c r="G26" s="36" t="s">
        <v>231</v>
      </c>
      <c r="H26" s="36" t="s">
        <v>143</v>
      </c>
      <c r="I26" s="38" t="s">
        <v>205</v>
      </c>
      <c r="J26" s="36" t="s">
        <v>143</v>
      </c>
      <c r="K26" s="36" t="s">
        <v>143</v>
      </c>
      <c r="L26" s="36" t="s">
        <v>143</v>
      </c>
      <c r="M26" s="36" t="s">
        <v>143</v>
      </c>
      <c r="N26" s="36" t="s">
        <v>143</v>
      </c>
      <c r="O26" s="36" t="s">
        <v>143</v>
      </c>
      <c r="P26" s="36" t="s">
        <v>143</v>
      </c>
      <c r="Q26" s="36" t="s">
        <v>143</v>
      </c>
      <c r="R26" s="36" t="s">
        <v>143</v>
      </c>
      <c r="S26" s="36" t="s">
        <v>143</v>
      </c>
      <c r="T26" s="36" t="s">
        <v>143</v>
      </c>
    </row>
    <row r="27" spans="1:27" ht="12.75" x14ac:dyDescent="0.2">
      <c r="A27" s="36" t="s">
        <v>117</v>
      </c>
      <c r="B27" s="36" t="s">
        <v>150</v>
      </c>
      <c r="C27" s="36" t="s">
        <v>151</v>
      </c>
      <c r="D27" s="36" t="s">
        <v>75</v>
      </c>
      <c r="G27" s="36" t="s">
        <v>232</v>
      </c>
      <c r="H27" s="36" t="s">
        <v>143</v>
      </c>
      <c r="I27" s="36" t="s">
        <v>143</v>
      </c>
      <c r="J27" s="36" t="s">
        <v>143</v>
      </c>
      <c r="K27" s="36" t="s">
        <v>143</v>
      </c>
      <c r="L27" s="36" t="s">
        <v>143</v>
      </c>
      <c r="M27" s="36" t="s">
        <v>143</v>
      </c>
      <c r="N27" s="36" t="s">
        <v>143</v>
      </c>
      <c r="O27" s="36" t="s">
        <v>143</v>
      </c>
      <c r="P27" s="36" t="s">
        <v>143</v>
      </c>
      <c r="Q27" s="36" t="s">
        <v>143</v>
      </c>
      <c r="R27" s="36" t="s">
        <v>143</v>
      </c>
      <c r="S27" s="36" t="s">
        <v>143</v>
      </c>
      <c r="T27" s="36" t="s">
        <v>143</v>
      </c>
    </row>
    <row r="28" spans="1:27" ht="12.75" x14ac:dyDescent="0.2">
      <c r="A28" s="36" t="s">
        <v>117</v>
      </c>
      <c r="B28" s="36" t="s">
        <v>150</v>
      </c>
      <c r="C28" s="36" t="s">
        <v>152</v>
      </c>
      <c r="D28" s="36" t="s">
        <v>76</v>
      </c>
      <c r="G28" s="36" t="s">
        <v>233</v>
      </c>
      <c r="H28" s="36" t="s">
        <v>143</v>
      </c>
      <c r="I28" s="36" t="s">
        <v>143</v>
      </c>
      <c r="J28" s="36" t="s">
        <v>143</v>
      </c>
      <c r="K28" s="36" t="s">
        <v>143</v>
      </c>
      <c r="L28" s="36" t="s">
        <v>143</v>
      </c>
      <c r="M28" s="36" t="s">
        <v>143</v>
      </c>
      <c r="N28" s="36" t="s">
        <v>143</v>
      </c>
      <c r="O28" s="36" t="s">
        <v>143</v>
      </c>
      <c r="P28" s="36" t="s">
        <v>143</v>
      </c>
      <c r="Q28" s="36" t="s">
        <v>143</v>
      </c>
      <c r="R28" s="36" t="s">
        <v>143</v>
      </c>
      <c r="S28" s="36" t="s">
        <v>143</v>
      </c>
      <c r="T28" s="36" t="s">
        <v>143</v>
      </c>
    </row>
    <row r="29" spans="1:27" ht="12.75" x14ac:dyDescent="0.2">
      <c r="A29" s="36" t="s">
        <v>117</v>
      </c>
      <c r="B29" s="36" t="s">
        <v>153</v>
      </c>
      <c r="C29" s="36" t="s">
        <v>153</v>
      </c>
      <c r="D29" s="36" t="s">
        <v>77</v>
      </c>
      <c r="G29" s="36" t="s">
        <v>234</v>
      </c>
      <c r="H29" s="36" t="s">
        <v>143</v>
      </c>
      <c r="I29" s="36" t="s">
        <v>143</v>
      </c>
      <c r="J29" s="36" t="s">
        <v>143</v>
      </c>
      <c r="K29" s="36" t="s">
        <v>143</v>
      </c>
      <c r="L29" s="36" t="s">
        <v>143</v>
      </c>
      <c r="M29" s="36" t="s">
        <v>143</v>
      </c>
      <c r="N29" s="36" t="s">
        <v>143</v>
      </c>
      <c r="O29" s="36" t="s">
        <v>143</v>
      </c>
      <c r="P29" s="36" t="s">
        <v>143</v>
      </c>
      <c r="Q29" s="36" t="s">
        <v>143</v>
      </c>
      <c r="R29" s="36" t="s">
        <v>143</v>
      </c>
      <c r="S29" s="36" t="s">
        <v>143</v>
      </c>
      <c r="T29" s="36" t="s">
        <v>143</v>
      </c>
    </row>
    <row r="30" spans="1:27" ht="12.75" x14ac:dyDescent="0.2">
      <c r="A30" s="36" t="s">
        <v>117</v>
      </c>
      <c r="B30" s="36" t="s">
        <v>154</v>
      </c>
      <c r="C30" s="36" t="s">
        <v>154</v>
      </c>
      <c r="D30" s="36" t="s">
        <v>78</v>
      </c>
      <c r="G30" s="36" t="s">
        <v>235</v>
      </c>
      <c r="H30" s="36" t="s">
        <v>143</v>
      </c>
      <c r="I30" s="36" t="s">
        <v>143</v>
      </c>
      <c r="J30" s="36" t="s">
        <v>143</v>
      </c>
      <c r="K30" s="36" t="s">
        <v>143</v>
      </c>
      <c r="L30" s="36" t="s">
        <v>143</v>
      </c>
      <c r="M30" s="36" t="s">
        <v>143</v>
      </c>
      <c r="N30" s="36" t="s">
        <v>143</v>
      </c>
      <c r="O30" s="36" t="s">
        <v>143</v>
      </c>
      <c r="P30" s="36" t="s">
        <v>143</v>
      </c>
      <c r="Q30" s="36" t="s">
        <v>143</v>
      </c>
      <c r="R30" s="36" t="s">
        <v>143</v>
      </c>
      <c r="S30" s="36" t="s">
        <v>143</v>
      </c>
      <c r="T30" s="36" t="s">
        <v>143</v>
      </c>
    </row>
    <row r="31" spans="1:27" ht="12.75" x14ac:dyDescent="0.2">
      <c r="A31" s="36" t="s">
        <v>155</v>
      </c>
      <c r="B31" s="36" t="s">
        <v>156</v>
      </c>
      <c r="C31" s="36" t="s">
        <v>157</v>
      </c>
      <c r="D31" s="36" t="s">
        <v>79</v>
      </c>
      <c r="G31" s="36" t="s">
        <v>236</v>
      </c>
      <c r="H31" s="36" t="s">
        <v>143</v>
      </c>
      <c r="I31" s="36" t="s">
        <v>143</v>
      </c>
      <c r="J31" s="36" t="s">
        <v>143</v>
      </c>
      <c r="K31" s="36" t="s">
        <v>143</v>
      </c>
      <c r="L31" s="36" t="s">
        <v>143</v>
      </c>
      <c r="M31" s="36" t="s">
        <v>143</v>
      </c>
      <c r="N31" s="36" t="s">
        <v>143</v>
      </c>
      <c r="O31" s="36" t="s">
        <v>143</v>
      </c>
      <c r="P31" s="36" t="s">
        <v>143</v>
      </c>
      <c r="Q31" s="36" t="s">
        <v>143</v>
      </c>
      <c r="R31" s="36" t="s">
        <v>143</v>
      </c>
      <c r="S31" s="36" t="s">
        <v>143</v>
      </c>
      <c r="T31" s="36" t="s">
        <v>143</v>
      </c>
    </row>
    <row r="32" spans="1:27" ht="12.75" x14ac:dyDescent="0.2">
      <c r="A32" s="36" t="s">
        <v>155</v>
      </c>
      <c r="B32" s="36" t="s">
        <v>156</v>
      </c>
      <c r="C32" s="36" t="s">
        <v>158</v>
      </c>
      <c r="D32" s="36" t="s">
        <v>80</v>
      </c>
      <c r="G32" s="36" t="s">
        <v>237</v>
      </c>
      <c r="H32" s="36" t="s">
        <v>143</v>
      </c>
      <c r="I32" s="36" t="s">
        <v>143</v>
      </c>
      <c r="J32" s="36" t="s">
        <v>143</v>
      </c>
      <c r="K32" s="36" t="s">
        <v>143</v>
      </c>
      <c r="L32" s="36" t="s">
        <v>143</v>
      </c>
      <c r="M32" s="36" t="s">
        <v>143</v>
      </c>
      <c r="N32" s="36" t="s">
        <v>143</v>
      </c>
      <c r="O32" s="36" t="s">
        <v>143</v>
      </c>
      <c r="P32" s="36" t="s">
        <v>143</v>
      </c>
      <c r="Q32" s="36" t="s">
        <v>143</v>
      </c>
      <c r="R32" s="36" t="s">
        <v>143</v>
      </c>
      <c r="S32" s="36" t="s">
        <v>143</v>
      </c>
      <c r="T32" s="36" t="s">
        <v>143</v>
      </c>
      <c r="V32" s="36" t="str">
        <f t="shared" ref="V32:AA47" si="0">SUBSTITUTE(V1,"_"," ")</f>
        <v/>
      </c>
      <c r="W32" s="36" t="str">
        <f t="shared" si="0"/>
        <v/>
      </c>
      <c r="X32" s="36" t="str">
        <f t="shared" si="0"/>
        <v/>
      </c>
      <c r="Y32" s="36" t="str">
        <f t="shared" si="0"/>
        <v/>
      </c>
      <c r="Z32" s="36" t="str">
        <f t="shared" si="0"/>
        <v/>
      </c>
      <c r="AA32" s="36" t="str">
        <f t="shared" si="0"/>
        <v/>
      </c>
    </row>
    <row r="33" spans="1:27" ht="12.75" x14ac:dyDescent="0.2">
      <c r="A33" s="36" t="s">
        <v>155</v>
      </c>
      <c r="B33" s="36" t="s">
        <v>156</v>
      </c>
      <c r="C33" s="36" t="s">
        <v>159</v>
      </c>
      <c r="D33" s="36" t="s">
        <v>81</v>
      </c>
      <c r="G33" s="36" t="s">
        <v>238</v>
      </c>
      <c r="H33" s="36" t="s">
        <v>143</v>
      </c>
      <c r="I33" s="36" t="s">
        <v>143</v>
      </c>
      <c r="J33" s="36" t="s">
        <v>143</v>
      </c>
      <c r="K33" s="36" t="s">
        <v>143</v>
      </c>
      <c r="L33" s="36" t="s">
        <v>143</v>
      </c>
      <c r="M33" s="36" t="s">
        <v>143</v>
      </c>
      <c r="N33" s="36" t="s">
        <v>143</v>
      </c>
      <c r="O33" s="36" t="s">
        <v>143</v>
      </c>
      <c r="P33" s="36" t="s">
        <v>143</v>
      </c>
      <c r="Q33" s="36" t="s">
        <v>143</v>
      </c>
      <c r="R33" s="36" t="s">
        <v>143</v>
      </c>
      <c r="S33" s="36" t="s">
        <v>143</v>
      </c>
      <c r="T33" s="36" t="s">
        <v>143</v>
      </c>
      <c r="V33" s="36" t="str">
        <f t="shared" si="0"/>
        <v/>
      </c>
      <c r="W33" s="36" t="str">
        <f t="shared" si="0"/>
        <v/>
      </c>
      <c r="X33" s="36" t="str">
        <f t="shared" si="0"/>
        <v/>
      </c>
      <c r="Y33" s="36" t="str">
        <f t="shared" si="0"/>
        <v/>
      </c>
      <c r="Z33" s="36" t="str">
        <f t="shared" si="0"/>
        <v/>
      </c>
      <c r="AA33" s="36" t="str">
        <f t="shared" si="0"/>
        <v/>
      </c>
    </row>
    <row r="34" spans="1:27" ht="12.75" x14ac:dyDescent="0.2">
      <c r="A34" s="36" t="s">
        <v>155</v>
      </c>
      <c r="B34" s="36" t="s">
        <v>160</v>
      </c>
      <c r="C34" s="36" t="s">
        <v>161</v>
      </c>
      <c r="D34" s="36" t="s">
        <v>82</v>
      </c>
      <c r="G34" s="36" t="s">
        <v>239</v>
      </c>
      <c r="H34" s="36" t="s">
        <v>143</v>
      </c>
      <c r="I34" s="36" t="s">
        <v>143</v>
      </c>
      <c r="J34" s="36" t="s">
        <v>143</v>
      </c>
      <c r="K34" s="36" t="s">
        <v>143</v>
      </c>
      <c r="L34" s="36" t="s">
        <v>143</v>
      </c>
      <c r="M34" s="36" t="s">
        <v>143</v>
      </c>
      <c r="N34" s="36" t="s">
        <v>143</v>
      </c>
      <c r="O34" s="36" t="s">
        <v>143</v>
      </c>
      <c r="P34" s="36" t="s">
        <v>143</v>
      </c>
      <c r="Q34" s="36" t="s">
        <v>143</v>
      </c>
      <c r="R34" s="36" t="s">
        <v>143</v>
      </c>
      <c r="S34" s="36" t="s">
        <v>143</v>
      </c>
      <c r="T34" s="36" t="s">
        <v>143</v>
      </c>
      <c r="V34" s="36" t="str">
        <f t="shared" si="0"/>
        <v/>
      </c>
      <c r="W34" s="36" t="str">
        <f t="shared" si="0"/>
        <v/>
      </c>
      <c r="X34" s="36" t="str">
        <f t="shared" si="0"/>
        <v/>
      </c>
      <c r="Y34" s="36" t="str">
        <f t="shared" si="0"/>
        <v/>
      </c>
      <c r="Z34" s="36" t="str">
        <f t="shared" si="0"/>
        <v/>
      </c>
      <c r="AA34" s="36" t="str">
        <f t="shared" si="0"/>
        <v/>
      </c>
    </row>
    <row r="35" spans="1:27" ht="12.75" x14ac:dyDescent="0.2">
      <c r="A35" s="36" t="s">
        <v>155</v>
      </c>
      <c r="B35" s="36" t="s">
        <v>160</v>
      </c>
      <c r="C35" s="36" t="s">
        <v>162</v>
      </c>
      <c r="D35" s="36" t="s">
        <v>83</v>
      </c>
      <c r="G35" s="36" t="s">
        <v>240</v>
      </c>
      <c r="H35" s="36" t="s">
        <v>143</v>
      </c>
      <c r="I35" s="36" t="s">
        <v>143</v>
      </c>
      <c r="J35" s="36" t="s">
        <v>143</v>
      </c>
      <c r="K35" s="36" t="s">
        <v>143</v>
      </c>
      <c r="L35" s="36" t="s">
        <v>143</v>
      </c>
      <c r="M35" s="36" t="s">
        <v>143</v>
      </c>
      <c r="N35" s="36" t="s">
        <v>143</v>
      </c>
      <c r="O35" s="36" t="s">
        <v>143</v>
      </c>
      <c r="P35" s="36" t="s">
        <v>143</v>
      </c>
      <c r="Q35" s="36" t="s">
        <v>143</v>
      </c>
      <c r="R35" s="36" t="s">
        <v>143</v>
      </c>
      <c r="S35" s="36" t="s">
        <v>143</v>
      </c>
      <c r="T35" s="36" t="s">
        <v>143</v>
      </c>
      <c r="V35" s="36" t="str">
        <f t="shared" si="0"/>
        <v/>
      </c>
      <c r="W35" s="36" t="str">
        <f t="shared" si="0"/>
        <v/>
      </c>
      <c r="X35" s="36" t="str">
        <f t="shared" si="0"/>
        <v/>
      </c>
      <c r="Y35" s="36" t="str">
        <f t="shared" si="0"/>
        <v/>
      </c>
      <c r="Z35" s="36" t="str">
        <f t="shared" si="0"/>
        <v/>
      </c>
      <c r="AA35" s="36" t="str">
        <f t="shared" si="0"/>
        <v/>
      </c>
    </row>
    <row r="36" spans="1:27" ht="12.75" x14ac:dyDescent="0.2">
      <c r="A36" s="36" t="s">
        <v>155</v>
      </c>
      <c r="B36" s="36" t="s">
        <v>160</v>
      </c>
      <c r="C36" s="36" t="s">
        <v>162</v>
      </c>
      <c r="D36" s="36" t="s">
        <v>84</v>
      </c>
      <c r="G36" s="36" t="s">
        <v>241</v>
      </c>
      <c r="H36" s="36" t="s">
        <v>143</v>
      </c>
      <c r="I36" s="36" t="s">
        <v>143</v>
      </c>
      <c r="J36" s="36" t="s">
        <v>143</v>
      </c>
      <c r="K36" s="36" t="s">
        <v>143</v>
      </c>
      <c r="L36" s="36" t="s">
        <v>143</v>
      </c>
      <c r="M36" s="36" t="s">
        <v>143</v>
      </c>
      <c r="N36" s="36" t="s">
        <v>143</v>
      </c>
      <c r="O36" s="36" t="s">
        <v>143</v>
      </c>
      <c r="P36" s="36" t="s">
        <v>143</v>
      </c>
      <c r="Q36" s="36" t="s">
        <v>143</v>
      </c>
      <c r="R36" s="36" t="s">
        <v>143</v>
      </c>
      <c r="S36" s="36" t="s">
        <v>143</v>
      </c>
      <c r="T36" s="36" t="s">
        <v>143</v>
      </c>
      <c r="V36" s="36" t="str">
        <f t="shared" si="0"/>
        <v/>
      </c>
      <c r="W36" s="36" t="str">
        <f t="shared" si="0"/>
        <v/>
      </c>
      <c r="X36" s="36" t="str">
        <f t="shared" si="0"/>
        <v/>
      </c>
      <c r="Y36" s="36" t="str">
        <f t="shared" si="0"/>
        <v/>
      </c>
      <c r="Z36" s="36" t="str">
        <f t="shared" si="0"/>
        <v/>
      </c>
      <c r="AA36" s="36" t="str">
        <f t="shared" si="0"/>
        <v/>
      </c>
    </row>
    <row r="37" spans="1:27" ht="12.75" x14ac:dyDescent="0.2">
      <c r="A37" s="36" t="s">
        <v>155</v>
      </c>
      <c r="B37" s="36" t="s">
        <v>160</v>
      </c>
      <c r="C37" s="36" t="s">
        <v>163</v>
      </c>
      <c r="D37" s="36" t="s">
        <v>85</v>
      </c>
      <c r="G37" s="36" t="s">
        <v>242</v>
      </c>
      <c r="H37" s="36" t="s">
        <v>143</v>
      </c>
      <c r="I37" s="36" t="s">
        <v>143</v>
      </c>
      <c r="J37" s="36" t="s">
        <v>143</v>
      </c>
      <c r="K37" s="36" t="s">
        <v>143</v>
      </c>
      <c r="L37" s="36" t="s">
        <v>143</v>
      </c>
      <c r="M37" s="36" t="s">
        <v>143</v>
      </c>
      <c r="N37" s="36" t="s">
        <v>143</v>
      </c>
      <c r="O37" s="36" t="s">
        <v>143</v>
      </c>
      <c r="P37" s="36" t="s">
        <v>143</v>
      </c>
      <c r="Q37" s="36" t="s">
        <v>143</v>
      </c>
      <c r="R37" s="36" t="s">
        <v>143</v>
      </c>
      <c r="S37" s="36" t="s">
        <v>143</v>
      </c>
      <c r="T37" s="36" t="s">
        <v>143</v>
      </c>
      <c r="V37" s="36" t="str">
        <f t="shared" si="0"/>
        <v/>
      </c>
      <c r="W37" s="36" t="str">
        <f t="shared" si="0"/>
        <v/>
      </c>
      <c r="X37" s="36" t="str">
        <f t="shared" si="0"/>
        <v/>
      </c>
      <c r="Y37" s="36" t="str">
        <f t="shared" si="0"/>
        <v/>
      </c>
      <c r="Z37" s="36" t="str">
        <f t="shared" si="0"/>
        <v/>
      </c>
      <c r="AA37" s="36" t="str">
        <f t="shared" si="0"/>
        <v/>
      </c>
    </row>
    <row r="38" spans="1:27" ht="12.75" x14ac:dyDescent="0.2">
      <c r="A38" s="36" t="s">
        <v>155</v>
      </c>
      <c r="B38" s="36" t="s">
        <v>160</v>
      </c>
      <c r="C38" s="36" t="s">
        <v>164</v>
      </c>
      <c r="D38" s="36" t="s">
        <v>86</v>
      </c>
      <c r="G38" s="36" t="s">
        <v>243</v>
      </c>
      <c r="H38" s="36" t="s">
        <v>143</v>
      </c>
      <c r="I38" s="36" t="s">
        <v>143</v>
      </c>
      <c r="J38" s="36" t="s">
        <v>143</v>
      </c>
      <c r="K38" s="36" t="s">
        <v>143</v>
      </c>
      <c r="L38" s="36" t="s">
        <v>143</v>
      </c>
      <c r="M38" s="36" t="s">
        <v>143</v>
      </c>
      <c r="N38" s="36" t="s">
        <v>143</v>
      </c>
      <c r="O38" s="36" t="s">
        <v>143</v>
      </c>
      <c r="P38" s="36" t="s">
        <v>143</v>
      </c>
      <c r="Q38" s="36" t="s">
        <v>143</v>
      </c>
      <c r="R38" s="36" t="s">
        <v>143</v>
      </c>
      <c r="S38" s="36" t="s">
        <v>143</v>
      </c>
      <c r="T38" s="36" t="s">
        <v>143</v>
      </c>
      <c r="V38" s="36" t="str">
        <f t="shared" si="0"/>
        <v/>
      </c>
      <c r="W38" s="36" t="str">
        <f t="shared" si="0"/>
        <v/>
      </c>
      <c r="X38" s="36" t="str">
        <f t="shared" si="0"/>
        <v/>
      </c>
      <c r="Y38" s="36" t="str">
        <f t="shared" si="0"/>
        <v/>
      </c>
      <c r="Z38" s="36" t="str">
        <f t="shared" si="0"/>
        <v/>
      </c>
      <c r="AA38" s="36" t="str">
        <f t="shared" si="0"/>
        <v/>
      </c>
    </row>
    <row r="39" spans="1:27" ht="12.75" x14ac:dyDescent="0.2">
      <c r="A39" s="36" t="s">
        <v>155</v>
      </c>
      <c r="B39" s="36" t="s">
        <v>160</v>
      </c>
      <c r="C39" s="36" t="s">
        <v>165</v>
      </c>
      <c r="D39" s="36" t="s">
        <v>87</v>
      </c>
      <c r="G39" s="36" t="s">
        <v>244</v>
      </c>
      <c r="H39" s="36" t="s">
        <v>143</v>
      </c>
      <c r="I39" s="36" t="s">
        <v>143</v>
      </c>
      <c r="J39" s="36" t="s">
        <v>143</v>
      </c>
      <c r="K39" s="36" t="s">
        <v>143</v>
      </c>
      <c r="L39" s="36" t="s">
        <v>143</v>
      </c>
      <c r="M39" s="36" t="s">
        <v>143</v>
      </c>
      <c r="N39" s="36" t="s">
        <v>143</v>
      </c>
      <c r="O39" s="36" t="s">
        <v>143</v>
      </c>
      <c r="P39" s="36" t="s">
        <v>143</v>
      </c>
      <c r="Q39" s="36" t="s">
        <v>143</v>
      </c>
      <c r="R39" s="36" t="s">
        <v>143</v>
      </c>
      <c r="S39" s="36" t="s">
        <v>143</v>
      </c>
      <c r="T39" s="36" t="s">
        <v>143</v>
      </c>
      <c r="V39" s="36" t="str">
        <f t="shared" si="0"/>
        <v/>
      </c>
      <c r="W39" s="36" t="str">
        <f t="shared" si="0"/>
        <v/>
      </c>
      <c r="X39" s="36" t="str">
        <f t="shared" si="0"/>
        <v/>
      </c>
      <c r="Y39" s="36" t="str">
        <f t="shared" si="0"/>
        <v/>
      </c>
      <c r="Z39" s="36" t="str">
        <f t="shared" si="0"/>
        <v/>
      </c>
      <c r="AA39" s="36" t="str">
        <f t="shared" si="0"/>
        <v/>
      </c>
    </row>
    <row r="40" spans="1:27" ht="12.75" x14ac:dyDescent="0.2">
      <c r="A40" s="36" t="s">
        <v>155</v>
      </c>
      <c r="B40" s="36" t="s">
        <v>160</v>
      </c>
      <c r="C40" s="36" t="s">
        <v>166</v>
      </c>
      <c r="D40" s="36" t="s">
        <v>88</v>
      </c>
      <c r="G40" s="36" t="s">
        <v>245</v>
      </c>
      <c r="H40" s="36" t="s">
        <v>143</v>
      </c>
      <c r="I40" s="36" t="s">
        <v>143</v>
      </c>
      <c r="J40" s="36" t="s">
        <v>143</v>
      </c>
      <c r="K40" s="36" t="s">
        <v>143</v>
      </c>
      <c r="L40" s="36" t="s">
        <v>143</v>
      </c>
      <c r="M40" s="36" t="s">
        <v>143</v>
      </c>
      <c r="N40" s="36" t="s">
        <v>143</v>
      </c>
      <c r="O40" s="36" t="s">
        <v>143</v>
      </c>
      <c r="P40" s="36" t="s">
        <v>143</v>
      </c>
      <c r="Q40" s="36" t="s">
        <v>143</v>
      </c>
      <c r="R40" s="36" t="s">
        <v>143</v>
      </c>
      <c r="S40" s="36" t="s">
        <v>143</v>
      </c>
      <c r="T40" s="36" t="s">
        <v>143</v>
      </c>
      <c r="V40" s="36" t="str">
        <f t="shared" si="0"/>
        <v/>
      </c>
      <c r="W40" s="36" t="str">
        <f t="shared" si="0"/>
        <v/>
      </c>
      <c r="X40" s="36" t="str">
        <f t="shared" si="0"/>
        <v/>
      </c>
      <c r="Y40" s="36" t="str">
        <f t="shared" si="0"/>
        <v/>
      </c>
      <c r="Z40" s="36" t="str">
        <f t="shared" si="0"/>
        <v/>
      </c>
      <c r="AA40" s="36" t="str">
        <f t="shared" si="0"/>
        <v/>
      </c>
    </row>
    <row r="41" spans="1:27" ht="12.75" x14ac:dyDescent="0.2">
      <c r="A41" s="36" t="s">
        <v>155</v>
      </c>
      <c r="B41" s="36" t="s">
        <v>160</v>
      </c>
      <c r="C41" s="36" t="s">
        <v>167</v>
      </c>
      <c r="D41" s="36" t="s">
        <v>89</v>
      </c>
      <c r="G41" s="36" t="s">
        <v>246</v>
      </c>
      <c r="H41" s="36" t="s">
        <v>143</v>
      </c>
      <c r="I41" s="36" t="s">
        <v>143</v>
      </c>
      <c r="J41" s="36" t="s">
        <v>143</v>
      </c>
      <c r="K41" s="36" t="s">
        <v>143</v>
      </c>
      <c r="L41" s="36" t="s">
        <v>143</v>
      </c>
      <c r="M41" s="36" t="s">
        <v>143</v>
      </c>
      <c r="N41" s="36" t="s">
        <v>143</v>
      </c>
      <c r="O41" s="36" t="s">
        <v>143</v>
      </c>
      <c r="P41" s="36" t="s">
        <v>143</v>
      </c>
      <c r="Q41" s="36" t="s">
        <v>143</v>
      </c>
      <c r="R41" s="36" t="s">
        <v>143</v>
      </c>
      <c r="S41" s="36" t="s">
        <v>143</v>
      </c>
      <c r="T41" s="36" t="s">
        <v>143</v>
      </c>
      <c r="V41" s="36" t="str">
        <f t="shared" si="0"/>
        <v/>
      </c>
      <c r="W41" s="36" t="str">
        <f t="shared" si="0"/>
        <v/>
      </c>
      <c r="X41" s="36" t="str">
        <f t="shared" si="0"/>
        <v/>
      </c>
      <c r="Y41" s="36" t="str">
        <f t="shared" si="0"/>
        <v/>
      </c>
      <c r="Z41" s="36" t="str">
        <f t="shared" si="0"/>
        <v/>
      </c>
      <c r="AA41" s="36" t="str">
        <f t="shared" si="0"/>
        <v/>
      </c>
    </row>
    <row r="42" spans="1:27" ht="12.75" x14ac:dyDescent="0.2">
      <c r="A42" s="36" t="s">
        <v>155</v>
      </c>
      <c r="B42" s="36" t="s">
        <v>160</v>
      </c>
      <c r="C42" s="36" t="s">
        <v>168</v>
      </c>
      <c r="D42" s="36" t="s">
        <v>90</v>
      </c>
      <c r="G42" s="36" t="s">
        <v>247</v>
      </c>
      <c r="H42" s="36" t="s">
        <v>143</v>
      </c>
      <c r="I42" s="36" t="s">
        <v>143</v>
      </c>
      <c r="J42" s="36" t="s">
        <v>143</v>
      </c>
      <c r="K42" s="36" t="s">
        <v>143</v>
      </c>
      <c r="L42" s="36" t="s">
        <v>143</v>
      </c>
      <c r="M42" s="36" t="s">
        <v>143</v>
      </c>
      <c r="N42" s="36" t="s">
        <v>143</v>
      </c>
      <c r="O42" s="36" t="s">
        <v>143</v>
      </c>
      <c r="P42" s="36" t="s">
        <v>143</v>
      </c>
      <c r="Q42" s="36" t="s">
        <v>143</v>
      </c>
      <c r="R42" s="36" t="s">
        <v>143</v>
      </c>
      <c r="S42" s="36" t="s">
        <v>143</v>
      </c>
      <c r="T42" s="36" t="s">
        <v>143</v>
      </c>
      <c r="V42" s="36" t="str">
        <f t="shared" si="0"/>
        <v/>
      </c>
      <c r="W42" s="36" t="str">
        <f t="shared" si="0"/>
        <v/>
      </c>
      <c r="X42" s="36" t="str">
        <f t="shared" si="0"/>
        <v/>
      </c>
      <c r="Y42" s="36" t="str">
        <f t="shared" si="0"/>
        <v/>
      </c>
      <c r="Z42" s="36" t="str">
        <f t="shared" si="0"/>
        <v/>
      </c>
      <c r="AA42" s="36" t="str">
        <f t="shared" si="0"/>
        <v/>
      </c>
    </row>
    <row r="43" spans="1:27" ht="12.75" x14ac:dyDescent="0.2">
      <c r="A43" s="36" t="s">
        <v>155</v>
      </c>
      <c r="B43" s="36" t="s">
        <v>169</v>
      </c>
      <c r="C43" s="36" t="s">
        <v>170</v>
      </c>
      <c r="D43" s="36" t="s">
        <v>91</v>
      </c>
      <c r="G43" s="36" t="s">
        <v>248</v>
      </c>
      <c r="H43" s="36" t="s">
        <v>143</v>
      </c>
      <c r="I43" s="36" t="s">
        <v>143</v>
      </c>
      <c r="J43" s="36" t="s">
        <v>143</v>
      </c>
      <c r="K43" s="36" t="s">
        <v>143</v>
      </c>
      <c r="L43" s="36" t="s">
        <v>143</v>
      </c>
      <c r="M43" s="36" t="s">
        <v>143</v>
      </c>
      <c r="N43" s="36" t="s">
        <v>143</v>
      </c>
      <c r="O43" s="36" t="s">
        <v>143</v>
      </c>
      <c r="P43" s="36" t="s">
        <v>143</v>
      </c>
      <c r="Q43" s="36" t="s">
        <v>143</v>
      </c>
      <c r="R43" s="36" t="s">
        <v>143</v>
      </c>
      <c r="S43" s="36" t="s">
        <v>143</v>
      </c>
      <c r="T43" s="36" t="s">
        <v>143</v>
      </c>
      <c r="V43" s="36" t="str">
        <f t="shared" si="0"/>
        <v/>
      </c>
      <c r="W43" s="36" t="str">
        <f t="shared" si="0"/>
        <v/>
      </c>
      <c r="X43" s="36" t="str">
        <f t="shared" si="0"/>
        <v/>
      </c>
      <c r="Y43" s="36" t="str">
        <f t="shared" si="0"/>
        <v/>
      </c>
      <c r="Z43" s="36" t="str">
        <f t="shared" si="0"/>
        <v/>
      </c>
      <c r="AA43" s="36" t="str">
        <f t="shared" si="0"/>
        <v/>
      </c>
    </row>
    <row r="44" spans="1:27" ht="12.75" x14ac:dyDescent="0.2">
      <c r="A44" s="36" t="s">
        <v>155</v>
      </c>
      <c r="B44" s="36" t="s">
        <v>169</v>
      </c>
      <c r="C44" s="36" t="s">
        <v>171</v>
      </c>
      <c r="D44" s="36" t="s">
        <v>92</v>
      </c>
      <c r="G44" s="36" t="s">
        <v>249</v>
      </c>
      <c r="H44" s="36" t="s">
        <v>143</v>
      </c>
      <c r="I44" s="36" t="s">
        <v>143</v>
      </c>
      <c r="J44" s="36" t="s">
        <v>143</v>
      </c>
      <c r="K44" s="36" t="s">
        <v>143</v>
      </c>
      <c r="L44" s="36" t="s">
        <v>143</v>
      </c>
      <c r="M44" s="36" t="s">
        <v>143</v>
      </c>
      <c r="N44" s="36" t="s">
        <v>143</v>
      </c>
      <c r="O44" s="36" t="s">
        <v>143</v>
      </c>
      <c r="P44" s="36" t="s">
        <v>143</v>
      </c>
      <c r="Q44" s="36" t="s">
        <v>143</v>
      </c>
      <c r="R44" s="36" t="s">
        <v>143</v>
      </c>
      <c r="S44" s="36" t="s">
        <v>143</v>
      </c>
      <c r="T44" s="36" t="s">
        <v>143</v>
      </c>
      <c r="V44" s="36" t="str">
        <f t="shared" si="0"/>
        <v/>
      </c>
      <c r="W44" s="36" t="str">
        <f t="shared" si="0"/>
        <v/>
      </c>
      <c r="X44" s="36" t="str">
        <f t="shared" si="0"/>
        <v/>
      </c>
      <c r="Y44" s="36" t="str">
        <f t="shared" si="0"/>
        <v/>
      </c>
      <c r="Z44" s="36" t="str">
        <f t="shared" si="0"/>
        <v/>
      </c>
      <c r="AA44" s="36" t="str">
        <f t="shared" si="0"/>
        <v/>
      </c>
    </row>
    <row r="45" spans="1:27" ht="12.75" x14ac:dyDescent="0.2">
      <c r="A45" s="36" t="s">
        <v>172</v>
      </c>
      <c r="B45" s="36" t="s">
        <v>173</v>
      </c>
      <c r="C45" s="36" t="s">
        <v>174</v>
      </c>
      <c r="D45" s="36" t="s">
        <v>93</v>
      </c>
      <c r="G45" s="36" t="s">
        <v>250</v>
      </c>
      <c r="H45" s="36" t="s">
        <v>143</v>
      </c>
      <c r="I45" s="36" t="s">
        <v>143</v>
      </c>
      <c r="J45" s="36" t="s">
        <v>143</v>
      </c>
      <c r="K45" s="36" t="s">
        <v>143</v>
      </c>
      <c r="L45" s="36" t="s">
        <v>143</v>
      </c>
      <c r="M45" s="36" t="s">
        <v>143</v>
      </c>
      <c r="N45" s="36" t="s">
        <v>143</v>
      </c>
      <c r="O45" s="36" t="s">
        <v>143</v>
      </c>
      <c r="P45" s="36" t="s">
        <v>143</v>
      </c>
      <c r="Q45" s="36" t="s">
        <v>143</v>
      </c>
      <c r="R45" s="36" t="s">
        <v>143</v>
      </c>
      <c r="S45" s="36" t="s">
        <v>143</v>
      </c>
      <c r="T45" s="36" t="s">
        <v>143</v>
      </c>
      <c r="V45" s="36" t="str">
        <f t="shared" si="0"/>
        <v/>
      </c>
      <c r="W45" s="36" t="str">
        <f t="shared" si="0"/>
        <v/>
      </c>
      <c r="X45" s="36" t="str">
        <f t="shared" si="0"/>
        <v/>
      </c>
      <c r="Y45" s="36" t="str">
        <f t="shared" si="0"/>
        <v/>
      </c>
      <c r="Z45" s="36" t="str">
        <f t="shared" si="0"/>
        <v/>
      </c>
      <c r="AA45" s="36" t="str">
        <f t="shared" si="0"/>
        <v/>
      </c>
    </row>
    <row r="46" spans="1:27" ht="12.75" x14ac:dyDescent="0.2">
      <c r="A46" s="36" t="s">
        <v>172</v>
      </c>
      <c r="B46" s="36" t="s">
        <v>173</v>
      </c>
      <c r="C46" s="36" t="s">
        <v>175</v>
      </c>
      <c r="D46" s="36" t="s">
        <v>94</v>
      </c>
      <c r="G46" s="36" t="s">
        <v>251</v>
      </c>
      <c r="H46" s="36" t="s">
        <v>143</v>
      </c>
      <c r="I46" s="36" t="s">
        <v>143</v>
      </c>
      <c r="J46" s="36" t="s">
        <v>143</v>
      </c>
      <c r="K46" s="36" t="s">
        <v>143</v>
      </c>
      <c r="L46" s="36" t="s">
        <v>143</v>
      </c>
      <c r="M46" s="36" t="s">
        <v>143</v>
      </c>
      <c r="N46" s="36" t="s">
        <v>143</v>
      </c>
      <c r="O46" s="36" t="s">
        <v>143</v>
      </c>
      <c r="P46" s="36" t="s">
        <v>143</v>
      </c>
      <c r="Q46" s="36" t="s">
        <v>143</v>
      </c>
      <c r="R46" s="36" t="s">
        <v>143</v>
      </c>
      <c r="S46" s="36" t="s">
        <v>143</v>
      </c>
      <c r="T46" s="36" t="s">
        <v>143</v>
      </c>
      <c r="V46" s="36" t="str">
        <f t="shared" si="0"/>
        <v/>
      </c>
      <c r="W46" s="36" t="str">
        <f t="shared" si="0"/>
        <v/>
      </c>
      <c r="X46" s="36" t="str">
        <f t="shared" si="0"/>
        <v/>
      </c>
      <c r="Y46" s="36" t="str">
        <f t="shared" si="0"/>
        <v/>
      </c>
      <c r="Z46" s="36" t="str">
        <f t="shared" si="0"/>
        <v/>
      </c>
      <c r="AA46" s="36" t="str">
        <f t="shared" si="0"/>
        <v/>
      </c>
    </row>
    <row r="47" spans="1:27" ht="12.75" x14ac:dyDescent="0.2">
      <c r="A47" s="36" t="s">
        <v>172</v>
      </c>
      <c r="B47" s="36" t="s">
        <v>176</v>
      </c>
      <c r="C47" s="36" t="s">
        <v>177</v>
      </c>
      <c r="D47" s="36" t="s">
        <v>95</v>
      </c>
      <c r="G47" s="36" t="s">
        <v>252</v>
      </c>
      <c r="H47" s="36" t="s">
        <v>143</v>
      </c>
      <c r="I47" s="36" t="s">
        <v>143</v>
      </c>
      <c r="J47" s="36" t="s">
        <v>143</v>
      </c>
      <c r="K47" s="36" t="s">
        <v>143</v>
      </c>
      <c r="L47" s="36" t="s">
        <v>143</v>
      </c>
      <c r="M47" s="36" t="s">
        <v>143</v>
      </c>
      <c r="N47" s="36" t="s">
        <v>143</v>
      </c>
      <c r="O47" s="36" t="s">
        <v>143</v>
      </c>
      <c r="P47" s="36" t="s">
        <v>143</v>
      </c>
      <c r="Q47" s="36" t="s">
        <v>143</v>
      </c>
      <c r="R47" s="36" t="s">
        <v>143</v>
      </c>
      <c r="S47" s="36" t="s">
        <v>143</v>
      </c>
      <c r="T47" s="36" t="s">
        <v>143</v>
      </c>
      <c r="V47" s="36" t="str">
        <f t="shared" si="0"/>
        <v/>
      </c>
      <c r="W47" s="36" t="str">
        <f t="shared" si="0"/>
        <v/>
      </c>
      <c r="X47" s="36" t="str">
        <f t="shared" si="0"/>
        <v/>
      </c>
      <c r="Y47" s="36" t="str">
        <f t="shared" si="0"/>
        <v/>
      </c>
      <c r="Z47" s="36" t="str">
        <f t="shared" si="0"/>
        <v/>
      </c>
      <c r="AA47" s="36" t="str">
        <f t="shared" si="0"/>
        <v/>
      </c>
    </row>
    <row r="48" spans="1:27" ht="12.75" x14ac:dyDescent="0.2">
      <c r="A48" s="36" t="s">
        <v>172</v>
      </c>
      <c r="B48" s="36" t="s">
        <v>178</v>
      </c>
      <c r="C48" s="36" t="s">
        <v>179</v>
      </c>
      <c r="D48" s="36" t="s">
        <v>96</v>
      </c>
      <c r="G48" s="36" t="s">
        <v>253</v>
      </c>
      <c r="H48" s="36" t="s">
        <v>143</v>
      </c>
      <c r="I48" s="36" t="s">
        <v>143</v>
      </c>
      <c r="J48" s="36" t="s">
        <v>143</v>
      </c>
      <c r="K48" s="36" t="s">
        <v>143</v>
      </c>
      <c r="L48" s="36" t="s">
        <v>143</v>
      </c>
      <c r="M48" s="36" t="s">
        <v>143</v>
      </c>
      <c r="N48" s="36" t="s">
        <v>143</v>
      </c>
      <c r="O48" s="36" t="s">
        <v>143</v>
      </c>
      <c r="P48" s="36" t="s">
        <v>143</v>
      </c>
      <c r="Q48" s="36" t="s">
        <v>143</v>
      </c>
      <c r="R48" s="36" t="s">
        <v>143</v>
      </c>
      <c r="S48" s="36" t="s">
        <v>143</v>
      </c>
      <c r="T48" s="36" t="s">
        <v>143</v>
      </c>
      <c r="V48" s="36" t="str">
        <f t="shared" ref="V48:AA62" si="1">SUBSTITUTE(V17,"_"," ")</f>
        <v/>
      </c>
      <c r="W48" s="36" t="str">
        <f t="shared" si="1"/>
        <v/>
      </c>
      <c r="X48" s="36" t="str">
        <f t="shared" si="1"/>
        <v/>
      </c>
      <c r="Y48" s="36" t="str">
        <f t="shared" si="1"/>
        <v/>
      </c>
      <c r="Z48" s="36" t="str">
        <f t="shared" si="1"/>
        <v/>
      </c>
      <c r="AA48" s="36" t="str">
        <f t="shared" si="1"/>
        <v/>
      </c>
    </row>
    <row r="49" spans="1:27" ht="12.75" x14ac:dyDescent="0.2">
      <c r="A49" s="36" t="s">
        <v>172</v>
      </c>
      <c r="B49" s="36" t="s">
        <v>178</v>
      </c>
      <c r="C49" s="36" t="s">
        <v>180</v>
      </c>
      <c r="D49" s="36" t="s">
        <v>97</v>
      </c>
      <c r="G49" s="36" t="s">
        <v>254</v>
      </c>
      <c r="H49" s="36" t="s">
        <v>143</v>
      </c>
      <c r="I49" s="36" t="s">
        <v>143</v>
      </c>
      <c r="J49" s="36" t="s">
        <v>143</v>
      </c>
      <c r="K49" s="36" t="s">
        <v>143</v>
      </c>
      <c r="L49" s="36" t="s">
        <v>143</v>
      </c>
      <c r="M49" s="36" t="s">
        <v>143</v>
      </c>
      <c r="N49" s="36" t="s">
        <v>143</v>
      </c>
      <c r="O49" s="36" t="s">
        <v>143</v>
      </c>
      <c r="P49" s="36" t="s">
        <v>143</v>
      </c>
      <c r="Q49" s="36" t="s">
        <v>143</v>
      </c>
      <c r="R49" s="36" t="s">
        <v>143</v>
      </c>
      <c r="S49" s="36" t="s">
        <v>143</v>
      </c>
      <c r="T49" s="36" t="s">
        <v>143</v>
      </c>
      <c r="V49" s="36" t="str">
        <f t="shared" si="1"/>
        <v/>
      </c>
      <c r="W49" s="36" t="str">
        <f t="shared" si="1"/>
        <v/>
      </c>
      <c r="X49" s="36" t="str">
        <f t="shared" si="1"/>
        <v/>
      </c>
      <c r="Y49" s="36" t="str">
        <f t="shared" si="1"/>
        <v/>
      </c>
      <c r="Z49" s="36" t="str">
        <f t="shared" si="1"/>
        <v/>
      </c>
      <c r="AA49" s="36" t="str">
        <f t="shared" si="1"/>
        <v/>
      </c>
    </row>
    <row r="50" spans="1:27" ht="12.75" x14ac:dyDescent="0.2">
      <c r="A50" s="36" t="s">
        <v>172</v>
      </c>
      <c r="B50" s="36" t="s">
        <v>178</v>
      </c>
      <c r="C50" s="36" t="s">
        <v>181</v>
      </c>
      <c r="D50" s="36" t="s">
        <v>98</v>
      </c>
      <c r="G50" s="36" t="s">
        <v>255</v>
      </c>
      <c r="H50" s="36" t="s">
        <v>143</v>
      </c>
      <c r="I50" s="36" t="s">
        <v>143</v>
      </c>
      <c r="J50" s="36" t="s">
        <v>143</v>
      </c>
      <c r="K50" s="36" t="s">
        <v>143</v>
      </c>
      <c r="L50" s="36" t="s">
        <v>143</v>
      </c>
      <c r="M50" s="36" t="s">
        <v>143</v>
      </c>
      <c r="N50" s="36" t="s">
        <v>143</v>
      </c>
      <c r="O50" s="36" t="s">
        <v>143</v>
      </c>
      <c r="P50" s="36" t="s">
        <v>143</v>
      </c>
      <c r="Q50" s="36" t="s">
        <v>143</v>
      </c>
      <c r="R50" s="36" t="s">
        <v>143</v>
      </c>
      <c r="S50" s="36" t="s">
        <v>143</v>
      </c>
      <c r="T50" s="36" t="s">
        <v>143</v>
      </c>
      <c r="V50" s="36" t="str">
        <f t="shared" si="1"/>
        <v/>
      </c>
      <c r="W50" s="36" t="str">
        <f t="shared" si="1"/>
        <v/>
      </c>
      <c r="X50" s="36" t="str">
        <f t="shared" si="1"/>
        <v/>
      </c>
      <c r="Y50" s="36" t="str">
        <f t="shared" si="1"/>
        <v/>
      </c>
      <c r="Z50" s="36" t="str">
        <f t="shared" si="1"/>
        <v/>
      </c>
      <c r="AA50" s="36" t="str">
        <f t="shared" si="1"/>
        <v/>
      </c>
    </row>
    <row r="51" spans="1:27" ht="12.75" x14ac:dyDescent="0.2">
      <c r="A51" s="36" t="s">
        <v>172</v>
      </c>
      <c r="B51" s="36" t="s">
        <v>178</v>
      </c>
      <c r="C51" s="36" t="s">
        <v>182</v>
      </c>
      <c r="D51" s="36" t="s">
        <v>99</v>
      </c>
      <c r="G51" s="36" t="s">
        <v>256</v>
      </c>
      <c r="H51" s="36" t="s">
        <v>143</v>
      </c>
      <c r="J51" s="36" t="s">
        <v>143</v>
      </c>
      <c r="K51" s="36" t="s">
        <v>143</v>
      </c>
      <c r="L51" s="36" t="s">
        <v>143</v>
      </c>
      <c r="M51" s="36" t="s">
        <v>143</v>
      </c>
      <c r="N51" s="36" t="s">
        <v>143</v>
      </c>
      <c r="O51" s="36" t="s">
        <v>143</v>
      </c>
      <c r="P51" s="36" t="s">
        <v>143</v>
      </c>
      <c r="Q51" s="36" t="s">
        <v>143</v>
      </c>
      <c r="R51" s="36" t="s">
        <v>143</v>
      </c>
      <c r="S51" s="36" t="s">
        <v>143</v>
      </c>
      <c r="T51" s="36" t="s">
        <v>143</v>
      </c>
      <c r="V51" s="36" t="str">
        <f t="shared" si="1"/>
        <v/>
      </c>
      <c r="W51" s="36" t="str">
        <f t="shared" si="1"/>
        <v/>
      </c>
      <c r="X51" s="36" t="str">
        <f t="shared" si="1"/>
        <v/>
      </c>
      <c r="Y51" s="36" t="str">
        <f t="shared" si="1"/>
        <v/>
      </c>
      <c r="Z51" s="36" t="str">
        <f t="shared" si="1"/>
        <v/>
      </c>
      <c r="AA51" s="36" t="str">
        <f t="shared" si="1"/>
        <v/>
      </c>
    </row>
    <row r="52" spans="1:27" ht="12.75" x14ac:dyDescent="0.2">
      <c r="A52" s="36" t="s">
        <v>172</v>
      </c>
      <c r="B52" s="36" t="s">
        <v>178</v>
      </c>
      <c r="C52" s="36" t="s">
        <v>183</v>
      </c>
      <c r="D52" s="36" t="s">
        <v>100</v>
      </c>
      <c r="G52" s="36" t="s">
        <v>257</v>
      </c>
      <c r="H52" s="36" t="s">
        <v>143</v>
      </c>
      <c r="J52" s="36" t="s">
        <v>143</v>
      </c>
      <c r="K52" s="36" t="s">
        <v>143</v>
      </c>
      <c r="L52" s="36" t="s">
        <v>143</v>
      </c>
      <c r="M52" s="36" t="s">
        <v>143</v>
      </c>
      <c r="N52" s="36" t="s">
        <v>143</v>
      </c>
      <c r="O52" s="36" t="s">
        <v>143</v>
      </c>
      <c r="P52" s="36" t="s">
        <v>143</v>
      </c>
      <c r="Q52" s="36" t="s">
        <v>143</v>
      </c>
      <c r="R52" s="36" t="s">
        <v>143</v>
      </c>
      <c r="S52" s="36" t="s">
        <v>143</v>
      </c>
      <c r="T52" s="36" t="s">
        <v>143</v>
      </c>
      <c r="V52" s="36" t="str">
        <f t="shared" si="1"/>
        <v/>
      </c>
      <c r="W52" s="36" t="str">
        <f t="shared" si="1"/>
        <v/>
      </c>
      <c r="X52" s="36" t="str">
        <f t="shared" si="1"/>
        <v/>
      </c>
      <c r="Y52" s="36" t="str">
        <f t="shared" si="1"/>
        <v/>
      </c>
      <c r="Z52" s="36" t="str">
        <f t="shared" si="1"/>
        <v/>
      </c>
      <c r="AA52" s="36" t="str">
        <f t="shared" si="1"/>
        <v/>
      </c>
    </row>
    <row r="53" spans="1:27" ht="12.75" x14ac:dyDescent="0.2">
      <c r="A53" s="36" t="s">
        <v>172</v>
      </c>
      <c r="B53" s="36" t="s">
        <v>178</v>
      </c>
      <c r="C53" s="36" t="s">
        <v>184</v>
      </c>
      <c r="D53" s="36" t="s">
        <v>101</v>
      </c>
      <c r="G53" s="36" t="s">
        <v>258</v>
      </c>
      <c r="H53" s="36" t="s">
        <v>143</v>
      </c>
      <c r="J53" s="36" t="s">
        <v>143</v>
      </c>
      <c r="K53" s="36" t="s">
        <v>143</v>
      </c>
      <c r="L53" s="36" t="s">
        <v>143</v>
      </c>
      <c r="M53" s="36" t="s">
        <v>143</v>
      </c>
      <c r="N53" s="36" t="s">
        <v>143</v>
      </c>
      <c r="O53" s="36" t="s">
        <v>143</v>
      </c>
      <c r="P53" s="36" t="s">
        <v>143</v>
      </c>
      <c r="Q53" s="36" t="s">
        <v>143</v>
      </c>
      <c r="R53" s="36" t="s">
        <v>143</v>
      </c>
      <c r="S53" s="36" t="s">
        <v>143</v>
      </c>
      <c r="T53" s="36" t="s">
        <v>143</v>
      </c>
      <c r="V53" s="36" t="str">
        <f t="shared" si="1"/>
        <v/>
      </c>
      <c r="W53" s="36" t="str">
        <f t="shared" si="1"/>
        <v/>
      </c>
      <c r="X53" s="36" t="str">
        <f t="shared" si="1"/>
        <v/>
      </c>
      <c r="Y53" s="36" t="str">
        <f t="shared" si="1"/>
        <v/>
      </c>
      <c r="Z53" s="36" t="str">
        <f t="shared" si="1"/>
        <v/>
      </c>
      <c r="AA53" s="36" t="str">
        <f t="shared" si="1"/>
        <v/>
      </c>
    </row>
    <row r="54" spans="1:27" ht="12.75" x14ac:dyDescent="0.2">
      <c r="A54" s="36" t="s">
        <v>172</v>
      </c>
      <c r="B54" s="36" t="s">
        <v>178</v>
      </c>
      <c r="C54" s="36" t="s">
        <v>185</v>
      </c>
      <c r="D54" s="36" t="s">
        <v>102</v>
      </c>
      <c r="G54" s="36" t="s">
        <v>259</v>
      </c>
      <c r="V54" s="36" t="str">
        <f t="shared" si="1"/>
        <v/>
      </c>
      <c r="W54" s="36" t="str">
        <f t="shared" si="1"/>
        <v/>
      </c>
      <c r="X54" s="36" t="str">
        <f t="shared" si="1"/>
        <v/>
      </c>
      <c r="Y54" s="36" t="str">
        <f t="shared" si="1"/>
        <v/>
      </c>
      <c r="Z54" s="36" t="str">
        <f t="shared" si="1"/>
        <v/>
      </c>
      <c r="AA54" s="36" t="str">
        <f t="shared" si="1"/>
        <v/>
      </c>
    </row>
    <row r="55" spans="1:27" ht="12.75" x14ac:dyDescent="0.2">
      <c r="A55" s="36" t="s">
        <v>172</v>
      </c>
      <c r="B55" s="36" t="s">
        <v>186</v>
      </c>
      <c r="C55" s="36" t="s">
        <v>187</v>
      </c>
      <c r="D55" s="36" t="s">
        <v>103</v>
      </c>
      <c r="G55" s="36" t="s">
        <v>260</v>
      </c>
      <c r="V55" s="36" t="str">
        <f t="shared" si="1"/>
        <v/>
      </c>
      <c r="W55" s="36" t="str">
        <f t="shared" si="1"/>
        <v/>
      </c>
      <c r="X55" s="36" t="str">
        <f t="shared" si="1"/>
        <v/>
      </c>
      <c r="Y55" s="36" t="str">
        <f t="shared" si="1"/>
        <v/>
      </c>
      <c r="Z55" s="36" t="str">
        <f t="shared" si="1"/>
        <v/>
      </c>
      <c r="AA55" s="36" t="str">
        <f t="shared" si="1"/>
        <v/>
      </c>
    </row>
    <row r="56" spans="1:27" ht="12.75" x14ac:dyDescent="0.2">
      <c r="A56" s="36" t="s">
        <v>104</v>
      </c>
      <c r="B56" s="36" t="s">
        <v>188</v>
      </c>
      <c r="C56" s="36" t="s">
        <v>189</v>
      </c>
      <c r="D56" s="36" t="s">
        <v>105</v>
      </c>
      <c r="G56" s="36" t="s">
        <v>261</v>
      </c>
      <c r="V56" s="36" t="str">
        <f t="shared" si="1"/>
        <v/>
      </c>
      <c r="W56" s="36" t="str">
        <f t="shared" si="1"/>
        <v/>
      </c>
      <c r="X56" s="36" t="str">
        <f t="shared" si="1"/>
        <v/>
      </c>
      <c r="Y56" s="36" t="str">
        <f t="shared" si="1"/>
        <v/>
      </c>
      <c r="Z56" s="36" t="str">
        <f t="shared" si="1"/>
        <v/>
      </c>
      <c r="AA56" s="36" t="str">
        <f t="shared" si="1"/>
        <v/>
      </c>
    </row>
    <row r="57" spans="1:27" ht="12.75" x14ac:dyDescent="0.2">
      <c r="A57" s="36" t="s">
        <v>104</v>
      </c>
      <c r="B57" s="36" t="s">
        <v>188</v>
      </c>
      <c r="C57" s="36" t="s">
        <v>190</v>
      </c>
      <c r="D57" s="36" t="s">
        <v>106</v>
      </c>
      <c r="G57" s="36" t="s">
        <v>262</v>
      </c>
      <c r="V57" s="36" t="str">
        <f t="shared" si="1"/>
        <v/>
      </c>
      <c r="W57" s="36" t="str">
        <f t="shared" si="1"/>
        <v/>
      </c>
      <c r="X57" s="36" t="str">
        <f t="shared" si="1"/>
        <v/>
      </c>
      <c r="Y57" s="36" t="str">
        <f t="shared" si="1"/>
        <v/>
      </c>
      <c r="Z57" s="36" t="str">
        <f t="shared" si="1"/>
        <v/>
      </c>
      <c r="AA57" s="36" t="str">
        <f t="shared" si="1"/>
        <v/>
      </c>
    </row>
    <row r="58" spans="1:27" ht="12.75" x14ac:dyDescent="0.2">
      <c r="A58" s="36" t="s">
        <v>104</v>
      </c>
      <c r="B58" s="36" t="s">
        <v>188</v>
      </c>
      <c r="C58" s="36" t="s">
        <v>191</v>
      </c>
      <c r="D58" s="36" t="s">
        <v>107</v>
      </c>
      <c r="G58" s="36" t="s">
        <v>263</v>
      </c>
      <c r="V58" s="36" t="str">
        <f t="shared" si="1"/>
        <v/>
      </c>
      <c r="W58" s="36" t="str">
        <f t="shared" si="1"/>
        <v/>
      </c>
      <c r="X58" s="36" t="str">
        <f t="shared" si="1"/>
        <v/>
      </c>
      <c r="Y58" s="36" t="str">
        <f t="shared" si="1"/>
        <v/>
      </c>
      <c r="Z58" s="36" t="str">
        <f t="shared" si="1"/>
        <v/>
      </c>
      <c r="AA58" s="36" t="str">
        <f t="shared" si="1"/>
        <v/>
      </c>
    </row>
    <row r="59" spans="1:27" ht="12.75" x14ac:dyDescent="0.2">
      <c r="A59" s="36" t="s">
        <v>104</v>
      </c>
      <c r="B59" s="36" t="s">
        <v>188</v>
      </c>
      <c r="C59" s="36" t="s">
        <v>192</v>
      </c>
      <c r="D59" s="36" t="s">
        <v>108</v>
      </c>
      <c r="G59" s="36" t="s">
        <v>264</v>
      </c>
      <c r="V59" s="36" t="str">
        <f t="shared" si="1"/>
        <v/>
      </c>
      <c r="W59" s="36" t="str">
        <f t="shared" si="1"/>
        <v/>
      </c>
      <c r="X59" s="36" t="str">
        <f t="shared" si="1"/>
        <v/>
      </c>
      <c r="Y59" s="36" t="str">
        <f t="shared" si="1"/>
        <v/>
      </c>
      <c r="Z59" s="36" t="str">
        <f t="shared" si="1"/>
        <v/>
      </c>
      <c r="AA59" s="36" t="str">
        <f t="shared" si="1"/>
        <v/>
      </c>
    </row>
    <row r="60" spans="1:27" ht="12.75" x14ac:dyDescent="0.2">
      <c r="A60" s="36" t="s">
        <v>104</v>
      </c>
      <c r="B60" s="36" t="s">
        <v>188</v>
      </c>
      <c r="C60" s="36" t="s">
        <v>193</v>
      </c>
      <c r="D60" s="36" t="s">
        <v>109</v>
      </c>
      <c r="G60" s="36" t="s">
        <v>265</v>
      </c>
      <c r="V60" s="36" t="str">
        <f t="shared" si="1"/>
        <v/>
      </c>
      <c r="W60" s="36" t="str">
        <f t="shared" si="1"/>
        <v/>
      </c>
      <c r="X60" s="36" t="str">
        <f t="shared" si="1"/>
        <v/>
      </c>
      <c r="Y60" s="36" t="str">
        <f t="shared" si="1"/>
        <v/>
      </c>
      <c r="Z60" s="36" t="str">
        <f t="shared" si="1"/>
        <v/>
      </c>
      <c r="AA60" s="36" t="str">
        <f t="shared" si="1"/>
        <v/>
      </c>
    </row>
    <row r="61" spans="1:27" ht="12.75" x14ac:dyDescent="0.2">
      <c r="A61" s="36" t="s">
        <v>104</v>
      </c>
      <c r="B61" s="36" t="s">
        <v>188</v>
      </c>
      <c r="C61" s="36" t="s">
        <v>194</v>
      </c>
      <c r="D61" s="36" t="s">
        <v>110</v>
      </c>
      <c r="G61" s="36" t="s">
        <v>266</v>
      </c>
      <c r="V61" s="36" t="str">
        <f t="shared" si="1"/>
        <v/>
      </c>
      <c r="W61" s="36" t="str">
        <f t="shared" si="1"/>
        <v/>
      </c>
      <c r="X61" s="36" t="str">
        <f t="shared" si="1"/>
        <v/>
      </c>
      <c r="Y61" s="36" t="str">
        <f t="shared" si="1"/>
        <v/>
      </c>
      <c r="Z61" s="36" t="str">
        <f t="shared" si="1"/>
        <v/>
      </c>
      <c r="AA61" s="36" t="str">
        <f t="shared" si="1"/>
        <v/>
      </c>
    </row>
    <row r="62" spans="1:27" ht="12.75" x14ac:dyDescent="0.2">
      <c r="A62" s="36" t="s">
        <v>104</v>
      </c>
      <c r="B62" s="36" t="s">
        <v>188</v>
      </c>
      <c r="C62" s="36" t="s">
        <v>195</v>
      </c>
      <c r="D62" s="36" t="s">
        <v>111</v>
      </c>
      <c r="G62" s="36" t="s">
        <v>267</v>
      </c>
      <c r="V62" s="36" t="str">
        <f t="shared" si="1"/>
        <v/>
      </c>
      <c r="W62" s="36" t="str">
        <f t="shared" si="1"/>
        <v/>
      </c>
      <c r="X62" s="36" t="str">
        <f t="shared" si="1"/>
        <v/>
      </c>
      <c r="Y62" s="36" t="str">
        <f t="shared" si="1"/>
        <v/>
      </c>
      <c r="Z62" s="36" t="str">
        <f t="shared" si="1"/>
        <v/>
      </c>
      <c r="AA62" s="36" t="str">
        <f t="shared" si="1"/>
        <v/>
      </c>
    </row>
    <row r="63" spans="1:27" ht="12.75" x14ac:dyDescent="0.2">
      <c r="A63" s="36" t="s">
        <v>104</v>
      </c>
      <c r="B63" s="36" t="s">
        <v>188</v>
      </c>
      <c r="C63" s="36" t="s">
        <v>196</v>
      </c>
      <c r="D63" s="36" t="s">
        <v>112</v>
      </c>
      <c r="G63" s="36" t="s">
        <v>268</v>
      </c>
    </row>
    <row r="64" spans="1:27" ht="12.75" x14ac:dyDescent="0.2">
      <c r="A64" s="36" t="s">
        <v>104</v>
      </c>
      <c r="B64" s="36" t="s">
        <v>188</v>
      </c>
      <c r="C64" s="36" t="s">
        <v>197</v>
      </c>
      <c r="D64" s="36" t="s">
        <v>113</v>
      </c>
      <c r="G64" s="36" t="s">
        <v>269</v>
      </c>
    </row>
    <row r="65" spans="1:7" ht="12.75" x14ac:dyDescent="0.2">
      <c r="A65" s="36" t="s">
        <v>104</v>
      </c>
      <c r="B65" s="36" t="s">
        <v>188</v>
      </c>
      <c r="C65" s="36" t="s">
        <v>198</v>
      </c>
      <c r="D65" s="36" t="s">
        <v>114</v>
      </c>
      <c r="G65" s="36" t="s">
        <v>270</v>
      </c>
    </row>
    <row r="66" spans="1:7" ht="12.75" x14ac:dyDescent="0.2">
      <c r="A66" s="36" t="s">
        <v>104</v>
      </c>
      <c r="B66" s="36" t="s">
        <v>188</v>
      </c>
      <c r="C66" s="36" t="s">
        <v>199</v>
      </c>
      <c r="D66" s="36" t="s">
        <v>115</v>
      </c>
      <c r="G66" s="36" t="s">
        <v>271</v>
      </c>
    </row>
    <row r="67" spans="1:7" ht="12.75" x14ac:dyDescent="0.2">
      <c r="A67" s="36" t="s">
        <v>104</v>
      </c>
      <c r="B67" s="36" t="s">
        <v>188</v>
      </c>
      <c r="C67" s="36" t="s">
        <v>200</v>
      </c>
      <c r="D67" s="36" t="s">
        <v>116</v>
      </c>
      <c r="G67" s="36" t="s">
        <v>272</v>
      </c>
    </row>
    <row r="68" spans="1:7" ht="12.75" x14ac:dyDescent="0.2">
      <c r="G68" s="36" t="s">
        <v>273</v>
      </c>
    </row>
    <row r="69" spans="1:7" ht="12.75" x14ac:dyDescent="0.2">
      <c r="G69" s="36" t="s">
        <v>274</v>
      </c>
    </row>
    <row r="70" spans="1:7" ht="12.75" x14ac:dyDescent="0.2">
      <c r="G70" s="36" t="s">
        <v>275</v>
      </c>
    </row>
    <row r="71" spans="1:7" ht="12.75" x14ac:dyDescent="0.2">
      <c r="G71" s="36" t="s">
        <v>276</v>
      </c>
    </row>
    <row r="72" spans="1:7" ht="12.75" x14ac:dyDescent="0.2">
      <c r="A72" s="49" t="s">
        <v>455</v>
      </c>
      <c r="B72" s="49" t="s">
        <v>521</v>
      </c>
      <c r="C72" s="49" t="s">
        <v>524</v>
      </c>
      <c r="D72" s="49" t="s">
        <v>25</v>
      </c>
      <c r="E72" s="49" t="s">
        <v>439</v>
      </c>
      <c r="G72" s="36" t="s">
        <v>277</v>
      </c>
    </row>
    <row r="73" spans="1:7" ht="12.75" x14ac:dyDescent="0.2">
      <c r="A73" s="36" t="s">
        <v>456</v>
      </c>
      <c r="B73" s="36" t="s">
        <v>522</v>
      </c>
      <c r="C73" s="36" t="s">
        <v>470</v>
      </c>
      <c r="G73" s="36" t="s">
        <v>278</v>
      </c>
    </row>
    <row r="74" spans="1:7" ht="12.75" x14ac:dyDescent="0.2">
      <c r="A74" s="36" t="s">
        <v>457</v>
      </c>
      <c r="B74" s="36" t="s">
        <v>522</v>
      </c>
      <c r="C74" s="36" t="s">
        <v>470</v>
      </c>
      <c r="G74" s="36" t="s">
        <v>279</v>
      </c>
    </row>
    <row r="75" spans="1:7" ht="12.75" x14ac:dyDescent="0.2">
      <c r="A75" s="36" t="s">
        <v>458</v>
      </c>
      <c r="B75" s="36" t="s">
        <v>522</v>
      </c>
      <c r="C75" s="36" t="s">
        <v>470</v>
      </c>
      <c r="G75" s="36" t="s">
        <v>280</v>
      </c>
    </row>
    <row r="76" spans="1:7" ht="12.75" x14ac:dyDescent="0.2">
      <c r="A76" s="36" t="s">
        <v>459</v>
      </c>
      <c r="B76" s="36" t="s">
        <v>522</v>
      </c>
      <c r="C76" s="36" t="s">
        <v>66</v>
      </c>
      <c r="G76" s="36" t="s">
        <v>281</v>
      </c>
    </row>
    <row r="77" spans="1:7" ht="12.75" x14ac:dyDescent="0.2">
      <c r="A77" s="36" t="s">
        <v>519</v>
      </c>
      <c r="B77" s="36" t="s">
        <v>522</v>
      </c>
      <c r="C77" s="48" t="s">
        <v>139</v>
      </c>
      <c r="G77" s="36" t="s">
        <v>282</v>
      </c>
    </row>
    <row r="78" spans="1:7" ht="12.75" x14ac:dyDescent="0.2">
      <c r="A78" s="36" t="s">
        <v>460</v>
      </c>
      <c r="B78" s="36" t="s">
        <v>522</v>
      </c>
      <c r="C78" s="36" t="s">
        <v>148</v>
      </c>
      <c r="G78" s="36" t="s">
        <v>283</v>
      </c>
    </row>
    <row r="79" spans="1:7" ht="12.75" x14ac:dyDescent="0.2">
      <c r="A79" s="36" t="s">
        <v>461</v>
      </c>
      <c r="B79" s="36" t="s">
        <v>522</v>
      </c>
      <c r="C79" s="36" t="s">
        <v>124</v>
      </c>
      <c r="G79" s="36" t="s">
        <v>284</v>
      </c>
    </row>
    <row r="80" spans="1:7" ht="12.75" x14ac:dyDescent="0.2">
      <c r="A80" s="36" t="s">
        <v>462</v>
      </c>
      <c r="B80" s="36" t="s">
        <v>522</v>
      </c>
      <c r="C80" s="36" t="s">
        <v>146</v>
      </c>
      <c r="G80" s="36" t="s">
        <v>285</v>
      </c>
    </row>
    <row r="81" spans="1:7" ht="12.75" x14ac:dyDescent="0.2">
      <c r="A81" s="36" t="s">
        <v>463</v>
      </c>
      <c r="B81" s="36" t="s">
        <v>522</v>
      </c>
      <c r="C81" s="36" t="s">
        <v>145</v>
      </c>
      <c r="G81" s="36" t="s">
        <v>286</v>
      </c>
    </row>
    <row r="82" spans="1:7" ht="12.75" x14ac:dyDescent="0.2">
      <c r="A82" s="36" t="s">
        <v>464</v>
      </c>
      <c r="B82" s="36" t="s">
        <v>522</v>
      </c>
      <c r="C82" s="36" t="s">
        <v>470</v>
      </c>
      <c r="G82" s="36" t="s">
        <v>287</v>
      </c>
    </row>
    <row r="83" spans="1:7" ht="12.75" x14ac:dyDescent="0.2">
      <c r="A83" s="36" t="s">
        <v>465</v>
      </c>
      <c r="B83" s="36" t="s">
        <v>522</v>
      </c>
      <c r="C83" s="36" t="s">
        <v>126</v>
      </c>
      <c r="G83" s="36" t="s">
        <v>288</v>
      </c>
    </row>
    <row r="84" spans="1:7" ht="12.75" x14ac:dyDescent="0.2">
      <c r="A84" s="36" t="s">
        <v>466</v>
      </c>
      <c r="B84" s="36" t="s">
        <v>522</v>
      </c>
      <c r="C84" s="36" t="s">
        <v>122</v>
      </c>
      <c r="G84" s="36" t="s">
        <v>289</v>
      </c>
    </row>
    <row r="85" spans="1:7" ht="12.75" x14ac:dyDescent="0.2">
      <c r="A85" s="36" t="s">
        <v>467</v>
      </c>
      <c r="B85" s="36" t="s">
        <v>522</v>
      </c>
      <c r="C85" s="36" t="s">
        <v>200</v>
      </c>
      <c r="G85" s="36" t="s">
        <v>290</v>
      </c>
    </row>
    <row r="86" spans="1:7" ht="12.75" x14ac:dyDescent="0.2">
      <c r="A86" s="36" t="s">
        <v>468</v>
      </c>
      <c r="B86" s="36" t="s">
        <v>522</v>
      </c>
      <c r="C86" s="36" t="s">
        <v>199</v>
      </c>
      <c r="G86" s="36" t="s">
        <v>291</v>
      </c>
    </row>
    <row r="87" spans="1:7" ht="12.75" x14ac:dyDescent="0.2">
      <c r="A87" s="36" t="s">
        <v>470</v>
      </c>
      <c r="B87" s="36" t="s">
        <v>522</v>
      </c>
      <c r="C87" s="36" t="s">
        <v>470</v>
      </c>
      <c r="G87" s="36" t="s">
        <v>292</v>
      </c>
    </row>
    <row r="88" spans="1:7" ht="12.75" x14ac:dyDescent="0.2">
      <c r="A88" s="36" t="s">
        <v>469</v>
      </c>
      <c r="B88" s="36" t="s">
        <v>522</v>
      </c>
      <c r="C88" s="36" t="s">
        <v>470</v>
      </c>
      <c r="G88" s="36" t="s">
        <v>293</v>
      </c>
    </row>
    <row r="89" spans="1:7" ht="12.75" x14ac:dyDescent="0.2">
      <c r="A89" s="36" t="s">
        <v>514</v>
      </c>
      <c r="B89" s="36" t="s">
        <v>522</v>
      </c>
      <c r="C89" s="36" t="s">
        <v>154</v>
      </c>
      <c r="G89" s="36" t="s">
        <v>294</v>
      </c>
    </row>
    <row r="90" spans="1:7" ht="12.75" x14ac:dyDescent="0.2">
      <c r="A90" s="36" t="s">
        <v>471</v>
      </c>
      <c r="B90" s="36" t="s">
        <v>523</v>
      </c>
      <c r="C90" s="36" t="s">
        <v>120</v>
      </c>
      <c r="G90" s="36" t="s">
        <v>295</v>
      </c>
    </row>
    <row r="91" spans="1:7" ht="12.75" x14ac:dyDescent="0.2">
      <c r="A91" s="36" t="s">
        <v>472</v>
      </c>
      <c r="B91" s="36" t="s">
        <v>523</v>
      </c>
      <c r="C91" s="36" t="s">
        <v>119</v>
      </c>
      <c r="G91" s="36" t="s">
        <v>296</v>
      </c>
    </row>
    <row r="92" spans="1:7" ht="12.75" x14ac:dyDescent="0.2">
      <c r="A92" s="36" t="s">
        <v>473</v>
      </c>
      <c r="B92" s="36" t="s">
        <v>522</v>
      </c>
      <c r="C92" s="36" t="s">
        <v>525</v>
      </c>
      <c r="G92" s="36" t="s">
        <v>297</v>
      </c>
    </row>
    <row r="93" spans="1:7" ht="12.75" x14ac:dyDescent="0.2">
      <c r="A93" s="36" t="s">
        <v>124</v>
      </c>
      <c r="B93" s="36" t="s">
        <v>522</v>
      </c>
      <c r="C93" s="36" t="s">
        <v>124</v>
      </c>
      <c r="G93" s="36" t="s">
        <v>298</v>
      </c>
    </row>
    <row r="94" spans="1:7" ht="12.75" x14ac:dyDescent="0.2">
      <c r="A94" s="36" t="s">
        <v>474</v>
      </c>
      <c r="B94" s="36" t="s">
        <v>522</v>
      </c>
      <c r="C94" s="36" t="s">
        <v>121</v>
      </c>
      <c r="G94" s="36" t="s">
        <v>299</v>
      </c>
    </row>
    <row r="95" spans="1:7" ht="12.75" x14ac:dyDescent="0.2">
      <c r="A95" s="36" t="s">
        <v>475</v>
      </c>
      <c r="B95" s="36" t="s">
        <v>522</v>
      </c>
      <c r="C95" s="36" t="s">
        <v>146</v>
      </c>
      <c r="G95" s="36" t="s">
        <v>300</v>
      </c>
    </row>
    <row r="96" spans="1:7" ht="12.75" x14ac:dyDescent="0.2">
      <c r="A96" s="36" t="s">
        <v>476</v>
      </c>
      <c r="B96" s="36" t="s">
        <v>522</v>
      </c>
      <c r="C96" s="36" t="s">
        <v>146</v>
      </c>
      <c r="G96" s="36" t="s">
        <v>301</v>
      </c>
    </row>
    <row r="97" spans="1:7" ht="12.75" x14ac:dyDescent="0.2">
      <c r="A97" s="36" t="s">
        <v>520</v>
      </c>
      <c r="B97" s="36" t="s">
        <v>522</v>
      </c>
      <c r="C97" s="36" t="s">
        <v>154</v>
      </c>
      <c r="G97" s="36" t="s">
        <v>302</v>
      </c>
    </row>
    <row r="98" spans="1:7" ht="12.75" x14ac:dyDescent="0.2">
      <c r="A98" s="36" t="s">
        <v>478</v>
      </c>
      <c r="B98" s="36" t="s">
        <v>522</v>
      </c>
      <c r="C98" s="36" t="s">
        <v>139</v>
      </c>
      <c r="G98" s="36" t="s">
        <v>303</v>
      </c>
    </row>
    <row r="99" spans="1:7" ht="12.75" x14ac:dyDescent="0.2">
      <c r="A99" s="36" t="s">
        <v>477</v>
      </c>
      <c r="B99" s="36" t="s">
        <v>522</v>
      </c>
      <c r="C99" s="36" t="s">
        <v>526</v>
      </c>
      <c r="G99" s="36" t="s">
        <v>304</v>
      </c>
    </row>
    <row r="100" spans="1:7" ht="12.75" x14ac:dyDescent="0.2">
      <c r="A100" s="36" t="s">
        <v>479</v>
      </c>
      <c r="B100" s="36" t="s">
        <v>523</v>
      </c>
      <c r="C100" s="36" t="s">
        <v>125</v>
      </c>
      <c r="G100" s="36" t="s">
        <v>305</v>
      </c>
    </row>
    <row r="101" spans="1:7" ht="12.75" x14ac:dyDescent="0.2">
      <c r="A101" s="36" t="s">
        <v>480</v>
      </c>
      <c r="B101" s="36" t="s">
        <v>523</v>
      </c>
      <c r="C101" s="36" t="s">
        <v>165</v>
      </c>
      <c r="G101" s="36" t="s">
        <v>306</v>
      </c>
    </row>
    <row r="102" spans="1:7" ht="12.75" x14ac:dyDescent="0.2">
      <c r="A102" s="36" t="s">
        <v>481</v>
      </c>
      <c r="B102" s="36" t="s">
        <v>522</v>
      </c>
      <c r="C102" s="36" t="s">
        <v>159</v>
      </c>
      <c r="G102" s="36" t="s">
        <v>307</v>
      </c>
    </row>
    <row r="103" spans="1:7" ht="12.75" x14ac:dyDescent="0.2">
      <c r="A103" s="36" t="s">
        <v>482</v>
      </c>
      <c r="B103" s="36" t="s">
        <v>523</v>
      </c>
      <c r="C103" s="36" t="s">
        <v>159</v>
      </c>
      <c r="G103" s="36" t="s">
        <v>308</v>
      </c>
    </row>
    <row r="104" spans="1:7" ht="12.75" x14ac:dyDescent="0.2">
      <c r="A104" s="36" t="s">
        <v>483</v>
      </c>
      <c r="B104" s="36" t="s">
        <v>523</v>
      </c>
      <c r="C104" s="36" t="s">
        <v>159</v>
      </c>
      <c r="G104" s="36" t="s">
        <v>309</v>
      </c>
    </row>
    <row r="105" spans="1:7" ht="12.75" x14ac:dyDescent="0.2">
      <c r="A105" s="36" t="s">
        <v>484</v>
      </c>
      <c r="B105" s="36" t="s">
        <v>523</v>
      </c>
      <c r="C105" s="36" t="s">
        <v>159</v>
      </c>
      <c r="G105" s="36" t="s">
        <v>310</v>
      </c>
    </row>
    <row r="106" spans="1:7" ht="12.75" x14ac:dyDescent="0.2">
      <c r="A106" s="36" t="s">
        <v>485</v>
      </c>
      <c r="B106" s="36" t="s">
        <v>523</v>
      </c>
      <c r="C106" s="36" t="s">
        <v>159</v>
      </c>
      <c r="G106" s="36" t="s">
        <v>311</v>
      </c>
    </row>
    <row r="107" spans="1:7" ht="12.75" x14ac:dyDescent="0.2">
      <c r="A107" s="36" t="s">
        <v>486</v>
      </c>
      <c r="B107" s="36" t="s">
        <v>523</v>
      </c>
      <c r="C107" s="36" t="s">
        <v>159</v>
      </c>
      <c r="G107" s="36" t="s">
        <v>312</v>
      </c>
    </row>
    <row r="108" spans="1:7" ht="12.75" x14ac:dyDescent="0.2">
      <c r="A108" s="36" t="s">
        <v>487</v>
      </c>
      <c r="B108" s="36" t="s">
        <v>523</v>
      </c>
      <c r="C108" s="36" t="s">
        <v>161</v>
      </c>
      <c r="G108" s="36" t="s">
        <v>313</v>
      </c>
    </row>
    <row r="109" spans="1:7" ht="12.75" x14ac:dyDescent="0.2">
      <c r="A109" s="36" t="s">
        <v>488</v>
      </c>
      <c r="B109" s="36" t="s">
        <v>522</v>
      </c>
      <c r="C109" s="36" t="s">
        <v>527</v>
      </c>
      <c r="G109" s="36" t="s">
        <v>314</v>
      </c>
    </row>
    <row r="110" spans="1:7" ht="12.75" x14ac:dyDescent="0.2">
      <c r="A110" s="36" t="s">
        <v>489</v>
      </c>
      <c r="B110" s="36" t="s">
        <v>523</v>
      </c>
      <c r="C110" s="36" t="s">
        <v>163</v>
      </c>
      <c r="G110" s="36" t="s">
        <v>315</v>
      </c>
    </row>
    <row r="111" spans="1:7" ht="12.75" x14ac:dyDescent="0.2">
      <c r="A111" s="36" t="s">
        <v>490</v>
      </c>
      <c r="B111" s="36" t="s">
        <v>523</v>
      </c>
      <c r="C111" s="36" t="s">
        <v>164</v>
      </c>
      <c r="G111" s="36" t="s">
        <v>316</v>
      </c>
    </row>
    <row r="112" spans="1:7" ht="12.75" x14ac:dyDescent="0.2">
      <c r="A112" s="36" t="s">
        <v>513</v>
      </c>
      <c r="B112" s="36" t="s">
        <v>522</v>
      </c>
      <c r="C112" s="36" t="s">
        <v>135</v>
      </c>
      <c r="G112" s="36" t="s">
        <v>317</v>
      </c>
    </row>
    <row r="113" spans="1:7" ht="12.75" x14ac:dyDescent="0.2">
      <c r="A113" s="36" t="s">
        <v>515</v>
      </c>
      <c r="B113" s="36" t="s">
        <v>522</v>
      </c>
      <c r="C113" s="36" t="s">
        <v>470</v>
      </c>
      <c r="G113" s="36" t="s">
        <v>318</v>
      </c>
    </row>
    <row r="114" spans="1:7" ht="12.75" x14ac:dyDescent="0.2">
      <c r="A114" s="36" t="s">
        <v>491</v>
      </c>
      <c r="B114" s="36" t="s">
        <v>522</v>
      </c>
      <c r="C114" s="36" t="s">
        <v>470</v>
      </c>
      <c r="G114" s="36" t="s">
        <v>319</v>
      </c>
    </row>
    <row r="115" spans="1:7" ht="12.75" x14ac:dyDescent="0.2">
      <c r="A115" s="36" t="s">
        <v>492</v>
      </c>
      <c r="B115" s="36" t="s">
        <v>523</v>
      </c>
      <c r="C115" s="36" t="s">
        <v>126</v>
      </c>
      <c r="G115" s="36" t="s">
        <v>320</v>
      </c>
    </row>
    <row r="116" spans="1:7" ht="12.75" x14ac:dyDescent="0.2">
      <c r="A116" s="36" t="s">
        <v>493</v>
      </c>
      <c r="B116" s="36" t="s">
        <v>522</v>
      </c>
      <c r="C116" s="36" t="s">
        <v>145</v>
      </c>
      <c r="G116" s="36" t="s">
        <v>321</v>
      </c>
    </row>
    <row r="117" spans="1:7" ht="12.75" x14ac:dyDescent="0.2">
      <c r="A117" s="36" t="s">
        <v>494</v>
      </c>
      <c r="B117" s="36" t="s">
        <v>522</v>
      </c>
      <c r="C117" s="36" t="s">
        <v>145</v>
      </c>
      <c r="G117" s="36" t="s">
        <v>322</v>
      </c>
    </row>
    <row r="118" spans="1:7" ht="12.75" x14ac:dyDescent="0.2">
      <c r="A118" s="36" t="s">
        <v>495</v>
      </c>
      <c r="B118" s="36" t="s">
        <v>522</v>
      </c>
      <c r="C118" s="36" t="s">
        <v>145</v>
      </c>
      <c r="G118" s="36" t="s">
        <v>323</v>
      </c>
    </row>
    <row r="119" spans="1:7" ht="12.75" x14ac:dyDescent="0.2">
      <c r="A119" s="36" t="s">
        <v>517</v>
      </c>
      <c r="B119" s="36" t="s">
        <v>522</v>
      </c>
      <c r="C119" s="36" t="s">
        <v>71</v>
      </c>
      <c r="G119" s="36" t="s">
        <v>324</v>
      </c>
    </row>
    <row r="120" spans="1:7" ht="12.75" x14ac:dyDescent="0.2">
      <c r="A120" s="36" t="s">
        <v>496</v>
      </c>
      <c r="B120" s="36" t="s">
        <v>522</v>
      </c>
      <c r="C120" s="36" t="s">
        <v>71</v>
      </c>
      <c r="G120" s="36" t="s">
        <v>325</v>
      </c>
    </row>
    <row r="121" spans="1:7" ht="12.75" x14ac:dyDescent="0.2">
      <c r="A121" s="36" t="s">
        <v>497</v>
      </c>
      <c r="B121" s="36" t="s">
        <v>522</v>
      </c>
      <c r="C121" s="36" t="s">
        <v>71</v>
      </c>
      <c r="G121" s="36" t="s">
        <v>326</v>
      </c>
    </row>
    <row r="122" spans="1:7" ht="12.75" x14ac:dyDescent="0.2">
      <c r="A122" s="36" t="s">
        <v>498</v>
      </c>
      <c r="B122" s="36" t="s">
        <v>522</v>
      </c>
      <c r="C122" s="36" t="s">
        <v>71</v>
      </c>
      <c r="G122" s="36" t="s">
        <v>327</v>
      </c>
    </row>
    <row r="123" spans="1:7" ht="12.75" x14ac:dyDescent="0.2">
      <c r="A123" s="36" t="s">
        <v>499</v>
      </c>
      <c r="B123" s="36" t="s">
        <v>522</v>
      </c>
      <c r="C123" s="36" t="s">
        <v>71</v>
      </c>
      <c r="G123" s="36" t="s">
        <v>328</v>
      </c>
    </row>
    <row r="124" spans="1:7" ht="12.75" x14ac:dyDescent="0.2">
      <c r="A124" s="36" t="s">
        <v>500</v>
      </c>
      <c r="B124" s="36" t="s">
        <v>522</v>
      </c>
      <c r="C124" s="36" t="s">
        <v>122</v>
      </c>
      <c r="G124" s="36" t="s">
        <v>329</v>
      </c>
    </row>
    <row r="125" spans="1:7" ht="12.75" x14ac:dyDescent="0.2">
      <c r="A125" s="36" t="s">
        <v>501</v>
      </c>
      <c r="B125" s="36" t="s">
        <v>522</v>
      </c>
      <c r="C125" s="36" t="s">
        <v>146</v>
      </c>
      <c r="G125" s="36" t="s">
        <v>330</v>
      </c>
    </row>
    <row r="126" spans="1:7" ht="12.75" x14ac:dyDescent="0.2">
      <c r="A126" s="36" t="s">
        <v>502</v>
      </c>
      <c r="B126" s="36" t="s">
        <v>522</v>
      </c>
      <c r="C126" s="36" t="s">
        <v>146</v>
      </c>
      <c r="G126" s="36" t="s">
        <v>331</v>
      </c>
    </row>
    <row r="127" spans="1:7" ht="12.75" x14ac:dyDescent="0.2">
      <c r="A127" s="36" t="s">
        <v>503</v>
      </c>
      <c r="B127" s="36" t="s">
        <v>523</v>
      </c>
      <c r="C127" s="36" t="s">
        <v>154</v>
      </c>
      <c r="G127" s="36" t="s">
        <v>332</v>
      </c>
    </row>
    <row r="128" spans="1:7" ht="12.75" x14ac:dyDescent="0.2">
      <c r="A128" s="36" t="s">
        <v>505</v>
      </c>
      <c r="B128" s="36" t="s">
        <v>522</v>
      </c>
      <c r="C128" s="36" t="s">
        <v>529</v>
      </c>
      <c r="G128" s="36" t="s">
        <v>333</v>
      </c>
    </row>
    <row r="129" spans="1:7" ht="12.75" x14ac:dyDescent="0.2">
      <c r="A129" s="36" t="s">
        <v>504</v>
      </c>
      <c r="B129" s="36" t="s">
        <v>522</v>
      </c>
      <c r="C129" s="36" t="s">
        <v>528</v>
      </c>
      <c r="G129" s="36" t="s">
        <v>334</v>
      </c>
    </row>
    <row r="130" spans="1:7" ht="12.75" x14ac:dyDescent="0.2">
      <c r="A130" s="36" t="s">
        <v>516</v>
      </c>
      <c r="B130" s="36" t="s">
        <v>522</v>
      </c>
      <c r="C130" s="36" t="s">
        <v>66</v>
      </c>
      <c r="G130" s="36" t="s">
        <v>335</v>
      </c>
    </row>
    <row r="131" spans="1:7" ht="12.75" x14ac:dyDescent="0.2">
      <c r="A131" s="36" t="s">
        <v>506</v>
      </c>
      <c r="B131" s="36" t="s">
        <v>523</v>
      </c>
      <c r="C131" s="36" t="s">
        <v>149</v>
      </c>
      <c r="G131" s="36" t="s">
        <v>336</v>
      </c>
    </row>
    <row r="132" spans="1:7" ht="12.75" x14ac:dyDescent="0.2">
      <c r="A132" s="36" t="s">
        <v>507</v>
      </c>
      <c r="B132" s="36" t="s">
        <v>523</v>
      </c>
      <c r="C132" s="36" t="s">
        <v>154</v>
      </c>
      <c r="G132" s="36" t="s">
        <v>337</v>
      </c>
    </row>
    <row r="133" spans="1:7" ht="12.75" x14ac:dyDescent="0.2">
      <c r="A133" s="36" t="s">
        <v>508</v>
      </c>
      <c r="B133" s="36" t="s">
        <v>523</v>
      </c>
      <c r="C133" s="36" t="s">
        <v>129</v>
      </c>
      <c r="G133" s="36" t="s">
        <v>338</v>
      </c>
    </row>
    <row r="134" spans="1:7" ht="12.75" x14ac:dyDescent="0.2">
      <c r="A134" s="36" t="s">
        <v>509</v>
      </c>
      <c r="B134" s="36" t="s">
        <v>523</v>
      </c>
      <c r="C134" s="36" t="s">
        <v>140</v>
      </c>
      <c r="G134" s="36" t="s">
        <v>339</v>
      </c>
    </row>
    <row r="135" spans="1:7" ht="12.75" x14ac:dyDescent="0.2">
      <c r="A135" s="36" t="s">
        <v>518</v>
      </c>
      <c r="B135" s="36" t="s">
        <v>522</v>
      </c>
      <c r="C135" s="36" t="s">
        <v>530</v>
      </c>
      <c r="G135" s="36" t="s">
        <v>340</v>
      </c>
    </row>
    <row r="136" spans="1:7" ht="12.75" x14ac:dyDescent="0.2">
      <c r="A136" s="36" t="s">
        <v>510</v>
      </c>
      <c r="B136" s="36" t="s">
        <v>522</v>
      </c>
      <c r="C136" s="36" t="s">
        <v>154</v>
      </c>
      <c r="G136" s="36" t="s">
        <v>341</v>
      </c>
    </row>
    <row r="137" spans="1:7" ht="12.75" x14ac:dyDescent="0.2">
      <c r="A137" s="36" t="s">
        <v>511</v>
      </c>
      <c r="B137" s="36" t="s">
        <v>523</v>
      </c>
      <c r="C137" s="36" t="s">
        <v>189</v>
      </c>
      <c r="G137" s="36" t="s">
        <v>342</v>
      </c>
    </row>
    <row r="138" spans="1:7" ht="12.75" x14ac:dyDescent="0.2">
      <c r="A138" s="36" t="s">
        <v>512</v>
      </c>
      <c r="B138" s="36" t="s">
        <v>523</v>
      </c>
      <c r="C138" s="36" t="s">
        <v>185</v>
      </c>
      <c r="G138" s="36" t="s">
        <v>343</v>
      </c>
    </row>
    <row r="139" spans="1:7" ht="12.75" x14ac:dyDescent="0.2">
      <c r="G139" s="36" t="s">
        <v>344</v>
      </c>
    </row>
    <row r="140" spans="1:7" ht="12.75" x14ac:dyDescent="0.2">
      <c r="G140" s="36" t="s">
        <v>345</v>
      </c>
    </row>
    <row r="141" spans="1:7" ht="12.75" x14ac:dyDescent="0.2">
      <c r="G141" s="36" t="s">
        <v>346</v>
      </c>
    </row>
    <row r="142" spans="1:7" ht="12.75" x14ac:dyDescent="0.2">
      <c r="G142" s="36" t="s">
        <v>347</v>
      </c>
    </row>
    <row r="143" spans="1:7" ht="12.75" x14ac:dyDescent="0.2">
      <c r="G143" s="36" t="s">
        <v>348</v>
      </c>
    </row>
    <row r="144" spans="1:7" ht="12.75" x14ac:dyDescent="0.2">
      <c r="G144" s="36" t="s">
        <v>349</v>
      </c>
    </row>
    <row r="145" spans="7:7" ht="12.75" x14ac:dyDescent="0.2">
      <c r="G145" s="36" t="s">
        <v>350</v>
      </c>
    </row>
    <row r="146" spans="7:7" ht="12.75" x14ac:dyDescent="0.2">
      <c r="G146" s="36" t="s">
        <v>351</v>
      </c>
    </row>
    <row r="147" spans="7:7" ht="12.75" x14ac:dyDescent="0.2">
      <c r="G147" s="36" t="s">
        <v>352</v>
      </c>
    </row>
    <row r="148" spans="7:7" ht="12.75" x14ac:dyDescent="0.2">
      <c r="G148" s="36" t="s">
        <v>353</v>
      </c>
    </row>
    <row r="149" spans="7:7" ht="12.75" x14ac:dyDescent="0.2">
      <c r="G149" s="36" t="s">
        <v>354</v>
      </c>
    </row>
    <row r="150" spans="7:7" ht="12.75" x14ac:dyDescent="0.2">
      <c r="G150" s="36" t="s">
        <v>355</v>
      </c>
    </row>
    <row r="151" spans="7:7" ht="12.75" x14ac:dyDescent="0.2">
      <c r="G151" s="36" t="s">
        <v>356</v>
      </c>
    </row>
    <row r="152" spans="7:7" ht="12.75" x14ac:dyDescent="0.2">
      <c r="G152" s="36" t="s">
        <v>357</v>
      </c>
    </row>
    <row r="153" spans="7:7" ht="12.75" x14ac:dyDescent="0.2">
      <c r="G153" s="36" t="s">
        <v>358</v>
      </c>
    </row>
    <row r="154" spans="7:7" ht="12.75" x14ac:dyDescent="0.2">
      <c r="G154" s="36" t="s">
        <v>359</v>
      </c>
    </row>
    <row r="155" spans="7:7" ht="12.75" x14ac:dyDescent="0.2">
      <c r="G155" s="36" t="s">
        <v>360</v>
      </c>
    </row>
    <row r="156" spans="7:7" ht="12.75" x14ac:dyDescent="0.2">
      <c r="G156" s="36" t="s">
        <v>361</v>
      </c>
    </row>
    <row r="157" spans="7:7" ht="12.75" x14ac:dyDescent="0.2">
      <c r="G157" s="36" t="s">
        <v>362</v>
      </c>
    </row>
    <row r="158" spans="7:7" ht="12.75" x14ac:dyDescent="0.2">
      <c r="G158" s="36" t="s">
        <v>363</v>
      </c>
    </row>
    <row r="159" spans="7:7" ht="12.75" x14ac:dyDescent="0.2">
      <c r="G159" s="36" t="s">
        <v>364</v>
      </c>
    </row>
    <row r="160" spans="7:7" ht="12.75" x14ac:dyDescent="0.2">
      <c r="G160" s="36" t="s">
        <v>365</v>
      </c>
    </row>
    <row r="161" spans="7:7" ht="12.75" x14ac:dyDescent="0.2">
      <c r="G161" s="36" t="s">
        <v>366</v>
      </c>
    </row>
    <row r="162" spans="7:7" ht="12.75" x14ac:dyDescent="0.2">
      <c r="G162" s="36" t="s">
        <v>367</v>
      </c>
    </row>
    <row r="163" spans="7:7" ht="12.75" x14ac:dyDescent="0.2">
      <c r="G163" s="36" t="s">
        <v>368</v>
      </c>
    </row>
    <row r="164" spans="7:7" ht="12.75" x14ac:dyDescent="0.2">
      <c r="G164" s="36" t="s">
        <v>369</v>
      </c>
    </row>
    <row r="165" spans="7:7" ht="12.75" x14ac:dyDescent="0.2">
      <c r="G165" s="36" t="s">
        <v>370</v>
      </c>
    </row>
    <row r="166" spans="7:7" ht="12.75" x14ac:dyDescent="0.2">
      <c r="G166" s="36" t="s">
        <v>371</v>
      </c>
    </row>
    <row r="167" spans="7:7" ht="12.75" x14ac:dyDescent="0.2">
      <c r="G167" s="36" t="s">
        <v>372</v>
      </c>
    </row>
    <row r="168" spans="7:7" ht="12.75" x14ac:dyDescent="0.2">
      <c r="G168" s="36" t="s">
        <v>373</v>
      </c>
    </row>
    <row r="169" spans="7:7" ht="12.75" x14ac:dyDescent="0.2">
      <c r="G169" s="36" t="s">
        <v>374</v>
      </c>
    </row>
    <row r="170" spans="7:7" ht="12.75" x14ac:dyDescent="0.2">
      <c r="G170" s="36" t="s">
        <v>375</v>
      </c>
    </row>
    <row r="171" spans="7:7" ht="12.75" x14ac:dyDescent="0.2">
      <c r="G171" s="36" t="s">
        <v>376</v>
      </c>
    </row>
    <row r="172" spans="7:7" ht="12.75" x14ac:dyDescent="0.2">
      <c r="G172" s="36" t="s">
        <v>377</v>
      </c>
    </row>
    <row r="173" spans="7:7" ht="12.75" x14ac:dyDescent="0.2">
      <c r="G173" s="36" t="s">
        <v>378</v>
      </c>
    </row>
    <row r="174" spans="7:7" ht="12.75" x14ac:dyDescent="0.2">
      <c r="G174" s="36" t="s">
        <v>379</v>
      </c>
    </row>
    <row r="175" spans="7:7" ht="12.75" x14ac:dyDescent="0.2">
      <c r="G175" s="36" t="s">
        <v>380</v>
      </c>
    </row>
    <row r="176" spans="7:7" ht="12.75" x14ac:dyDescent="0.2">
      <c r="G176" s="36" t="s">
        <v>381</v>
      </c>
    </row>
    <row r="177" spans="7:7" ht="12.75" x14ac:dyDescent="0.2">
      <c r="G177" s="36" t="s">
        <v>382</v>
      </c>
    </row>
    <row r="178" spans="7:7" ht="12.75" x14ac:dyDescent="0.2">
      <c r="G178" s="36" t="s">
        <v>383</v>
      </c>
    </row>
    <row r="179" spans="7:7" ht="12.75" x14ac:dyDescent="0.2">
      <c r="G179" s="36" t="s">
        <v>384</v>
      </c>
    </row>
    <row r="180" spans="7:7" ht="12.75" x14ac:dyDescent="0.2">
      <c r="G180" s="36" t="s">
        <v>385</v>
      </c>
    </row>
    <row r="181" spans="7:7" ht="12.75" x14ac:dyDescent="0.2">
      <c r="G181" s="36" t="s">
        <v>386</v>
      </c>
    </row>
    <row r="182" spans="7:7" ht="12.75" x14ac:dyDescent="0.2">
      <c r="G182" s="36" t="s">
        <v>387</v>
      </c>
    </row>
    <row r="183" spans="7:7" ht="12.75" x14ac:dyDescent="0.2">
      <c r="G183" s="36" t="s">
        <v>388</v>
      </c>
    </row>
    <row r="184" spans="7:7" ht="12.75" x14ac:dyDescent="0.2">
      <c r="G184" s="36" t="s">
        <v>389</v>
      </c>
    </row>
    <row r="185" spans="7:7" ht="12.75" x14ac:dyDescent="0.2">
      <c r="G185" s="36" t="s">
        <v>390</v>
      </c>
    </row>
    <row r="186" spans="7:7" ht="12.75" x14ac:dyDescent="0.2">
      <c r="G186" s="36" t="s">
        <v>391</v>
      </c>
    </row>
    <row r="187" spans="7:7" ht="12.75" x14ac:dyDescent="0.2">
      <c r="G187" s="36" t="s">
        <v>392</v>
      </c>
    </row>
    <row r="188" spans="7:7" ht="12.75" x14ac:dyDescent="0.2">
      <c r="G188" s="36" t="s">
        <v>393</v>
      </c>
    </row>
    <row r="189" spans="7:7" ht="12.75" x14ac:dyDescent="0.2">
      <c r="G189" s="36" t="s">
        <v>394</v>
      </c>
    </row>
    <row r="190" spans="7:7" ht="12.75" x14ac:dyDescent="0.2">
      <c r="G190" s="36" t="s">
        <v>395</v>
      </c>
    </row>
    <row r="191" spans="7:7" ht="12.75" x14ac:dyDescent="0.2">
      <c r="G191" s="36" t="s">
        <v>396</v>
      </c>
    </row>
    <row r="192" spans="7:7" ht="12.75" x14ac:dyDescent="0.2">
      <c r="G192" s="36" t="s">
        <v>397</v>
      </c>
    </row>
    <row r="193" spans="7:7" ht="12.75" x14ac:dyDescent="0.2">
      <c r="G193" s="36" t="s">
        <v>398</v>
      </c>
    </row>
    <row r="194" spans="7:7" ht="12.75" x14ac:dyDescent="0.2">
      <c r="G194" s="36" t="s">
        <v>399</v>
      </c>
    </row>
    <row r="195" spans="7:7" ht="12.75" x14ac:dyDescent="0.2">
      <c r="G195" s="36" t="s">
        <v>400</v>
      </c>
    </row>
    <row r="196" spans="7:7" ht="12.75" x14ac:dyDescent="0.2">
      <c r="G196" s="36" t="s">
        <v>401</v>
      </c>
    </row>
    <row r="197" spans="7:7" ht="12.75" x14ac:dyDescent="0.2">
      <c r="G197" s="36" t="s">
        <v>402</v>
      </c>
    </row>
    <row r="198" spans="7:7" ht="12.75" x14ac:dyDescent="0.2">
      <c r="G198" s="36" t="s">
        <v>403</v>
      </c>
    </row>
    <row r="199" spans="7:7" ht="12.75" x14ac:dyDescent="0.2">
      <c r="G199" s="36" t="s">
        <v>404</v>
      </c>
    </row>
    <row r="200" spans="7:7" ht="12.75" x14ac:dyDescent="0.2">
      <c r="G200" s="36" t="s">
        <v>405</v>
      </c>
    </row>
    <row r="201" spans="7:7" ht="12.75" x14ac:dyDescent="0.2">
      <c r="G201" s="36" t="s">
        <v>406</v>
      </c>
    </row>
    <row r="202" spans="7:7" ht="12.75" x14ac:dyDescent="0.2">
      <c r="G202" s="36" t="s">
        <v>407</v>
      </c>
    </row>
    <row r="203" spans="7:7" ht="12.75" x14ac:dyDescent="0.2">
      <c r="G203" s="36" t="s">
        <v>408</v>
      </c>
    </row>
    <row r="204" spans="7:7" ht="12.75" x14ac:dyDescent="0.2">
      <c r="G204" s="36" t="s">
        <v>409</v>
      </c>
    </row>
    <row r="205" spans="7:7" ht="12.75" x14ac:dyDescent="0.2">
      <c r="G205" s="36" t="s">
        <v>410</v>
      </c>
    </row>
    <row r="206" spans="7:7" ht="12.75" x14ac:dyDescent="0.2">
      <c r="G206" s="36" t="s">
        <v>411</v>
      </c>
    </row>
    <row r="207" spans="7:7" ht="12.75" x14ac:dyDescent="0.2">
      <c r="G207" s="36" t="s">
        <v>412</v>
      </c>
    </row>
    <row r="208" spans="7:7" ht="12.75" x14ac:dyDescent="0.2">
      <c r="G208" s="36" t="s">
        <v>413</v>
      </c>
    </row>
    <row r="209" spans="7:7" ht="12.75" x14ac:dyDescent="0.2">
      <c r="G209" s="36" t="s">
        <v>414</v>
      </c>
    </row>
    <row r="210" spans="7:7" ht="12.75" x14ac:dyDescent="0.2">
      <c r="G210" s="36" t="s">
        <v>415</v>
      </c>
    </row>
    <row r="211" spans="7:7" ht="12.75" x14ac:dyDescent="0.2">
      <c r="G211" s="36" t="s">
        <v>416</v>
      </c>
    </row>
    <row r="212" spans="7:7" ht="12.75" x14ac:dyDescent="0.2">
      <c r="G212" s="36" t="s">
        <v>417</v>
      </c>
    </row>
    <row r="213" spans="7:7" ht="12.75" x14ac:dyDescent="0.2">
      <c r="G213" s="36" t="s">
        <v>418</v>
      </c>
    </row>
    <row r="214" spans="7:7" ht="12.75" x14ac:dyDescent="0.2">
      <c r="G214" s="36" t="s">
        <v>419</v>
      </c>
    </row>
    <row r="215" spans="7:7" ht="12.75" x14ac:dyDescent="0.2">
      <c r="G215" s="36" t="s">
        <v>420</v>
      </c>
    </row>
    <row r="216" spans="7:7" ht="12.75" x14ac:dyDescent="0.2">
      <c r="G216" s="36" t="s">
        <v>421</v>
      </c>
    </row>
    <row r="217" spans="7:7" ht="12.75" x14ac:dyDescent="0.2">
      <c r="G217" s="36" t="s">
        <v>422</v>
      </c>
    </row>
    <row r="218" spans="7:7" ht="12.75" x14ac:dyDescent="0.2">
      <c r="G218" s="36" t="s">
        <v>423</v>
      </c>
    </row>
    <row r="219" spans="7:7" ht="12.75" x14ac:dyDescent="0.2">
      <c r="G219" s="36" t="s">
        <v>424</v>
      </c>
    </row>
    <row r="220" spans="7:7" ht="12.75" x14ac:dyDescent="0.2">
      <c r="G220" s="36" t="s">
        <v>425</v>
      </c>
    </row>
    <row r="221" spans="7:7" ht="12.75" x14ac:dyDescent="0.2">
      <c r="G221" s="36" t="s">
        <v>426</v>
      </c>
    </row>
    <row r="222" spans="7:7" ht="12.75" x14ac:dyDescent="0.2">
      <c r="G222" s="36" t="s">
        <v>427</v>
      </c>
    </row>
    <row r="223" spans="7:7" ht="12.75" x14ac:dyDescent="0.2">
      <c r="G223" s="36" t="s">
        <v>428</v>
      </c>
    </row>
    <row r="224" spans="7:7" ht="12.75" x14ac:dyDescent="0.2">
      <c r="G224" s="36" t="s">
        <v>429</v>
      </c>
    </row>
    <row r="225" spans="7:7" ht="12.75" x14ac:dyDescent="0.2">
      <c r="G225" s="36" t="s">
        <v>430</v>
      </c>
    </row>
    <row r="226" spans="7:7" ht="12.75" x14ac:dyDescent="0.2">
      <c r="G226" s="36" t="s">
        <v>431</v>
      </c>
    </row>
    <row r="227" spans="7:7" ht="12.75" x14ac:dyDescent="0.2">
      <c r="G227" s="36" t="s">
        <v>432</v>
      </c>
    </row>
    <row r="228" spans="7:7" ht="12.75" x14ac:dyDescent="0.2">
      <c r="G228" s="36" t="s">
        <v>433</v>
      </c>
    </row>
    <row r="229" spans="7:7" ht="12.75" x14ac:dyDescent="0.2">
      <c r="G229" s="36" t="s">
        <v>434</v>
      </c>
    </row>
    <row r="230" spans="7:7" ht="12.75" x14ac:dyDescent="0.2"/>
    <row r="231" spans="7:7" ht="12.75" x14ac:dyDescent="0.2"/>
    <row r="232" spans="7:7" ht="12.75" x14ac:dyDescent="0.2"/>
    <row r="233" spans="7:7" ht="12.75" x14ac:dyDescent="0.2"/>
    <row r="234" spans="7:7" ht="12.75" x14ac:dyDescent="0.2"/>
    <row r="235" spans="7:7" ht="12.75" x14ac:dyDescent="0.2"/>
    <row r="236" spans="7:7" ht="12.75" x14ac:dyDescent="0.2"/>
    <row r="237" spans="7:7" ht="12.75" x14ac:dyDescent="0.2"/>
    <row r="238" spans="7:7" ht="12.75" x14ac:dyDescent="0.2"/>
    <row r="239" spans="7:7" ht="12.75" x14ac:dyDescent="0.2"/>
    <row r="240" spans="7:7" ht="12.75" x14ac:dyDescent="0.2"/>
    <row r="241" ht="12.75" x14ac:dyDescent="0.2"/>
    <row r="242" ht="12.75" x14ac:dyDescent="0.2"/>
    <row r="243" ht="12.75" x14ac:dyDescent="0.2"/>
    <row r="244" ht="12.75" x14ac:dyDescent="0.2"/>
    <row r="245" ht="12.75" x14ac:dyDescent="0.2"/>
    <row r="246" ht="12.75" x14ac:dyDescent="0.2"/>
    <row r="247" ht="12.75" x14ac:dyDescent="0.2"/>
    <row r="248" ht="12.75" x14ac:dyDescent="0.2"/>
    <row r="249" ht="12.75" x14ac:dyDescent="0.2"/>
    <row r="250" ht="12.75" x14ac:dyDescent="0.2"/>
    <row r="251" ht="12.75" x14ac:dyDescent="0.2"/>
    <row r="252" ht="12.75" x14ac:dyDescent="0.2"/>
    <row r="253" ht="12.75" x14ac:dyDescent="0.2"/>
    <row r="254" ht="12.75" x14ac:dyDescent="0.2"/>
    <row r="255" ht="12.75" x14ac:dyDescent="0.2"/>
    <row r="256" ht="12.75" x14ac:dyDescent="0.2"/>
    <row r="257" ht="12.75" x14ac:dyDescent="0.2"/>
    <row r="258" ht="12.75" x14ac:dyDescent="0.2"/>
    <row r="259" ht="12.75" x14ac:dyDescent="0.2"/>
    <row r="260" ht="12.75" x14ac:dyDescent="0.2"/>
    <row r="261" ht="12.75" x14ac:dyDescent="0.2"/>
    <row r="262" ht="12.75" x14ac:dyDescent="0.2"/>
    <row r="263" ht="12.75" x14ac:dyDescent="0.2"/>
    <row r="264" ht="12.75" x14ac:dyDescent="0.2"/>
    <row r="265" ht="12.75" x14ac:dyDescent="0.2"/>
    <row r="266" ht="12.75" x14ac:dyDescent="0.2"/>
    <row r="267" ht="12.75" x14ac:dyDescent="0.2"/>
    <row r="268" ht="12.75" x14ac:dyDescent="0.2"/>
    <row r="269" ht="12.75" x14ac:dyDescent="0.2"/>
    <row r="270" ht="12.75" x14ac:dyDescent="0.2"/>
    <row r="271" ht="12.75" x14ac:dyDescent="0.2"/>
    <row r="272" ht="12.75" x14ac:dyDescent="0.2"/>
    <row r="273" ht="12.75" x14ac:dyDescent="0.2"/>
    <row r="274" ht="12.75" x14ac:dyDescent="0.2"/>
    <row r="275" ht="12.75" x14ac:dyDescent="0.2"/>
    <row r="276" ht="12.75" x14ac:dyDescent="0.2"/>
    <row r="277" ht="12.75" x14ac:dyDescent="0.2"/>
    <row r="278" ht="12.75" x14ac:dyDescent="0.2"/>
    <row r="279" ht="12.75" x14ac:dyDescent="0.2"/>
    <row r="280" ht="12.75" x14ac:dyDescent="0.2"/>
    <row r="281" ht="12.75" x14ac:dyDescent="0.2"/>
    <row r="282" ht="12.75" x14ac:dyDescent="0.2"/>
    <row r="283" ht="12.75" x14ac:dyDescent="0.2"/>
    <row r="284" ht="12.75" x14ac:dyDescent="0.2"/>
    <row r="285" ht="12.75" x14ac:dyDescent="0.2"/>
    <row r="286" ht="12.75" x14ac:dyDescent="0.2"/>
    <row r="287" ht="12.75" x14ac:dyDescent="0.2"/>
    <row r="288" ht="12.75" x14ac:dyDescent="0.2"/>
    <row r="289" ht="12.75" x14ac:dyDescent="0.2"/>
    <row r="290" ht="12.75" x14ac:dyDescent="0.2"/>
    <row r="291" ht="12.75" x14ac:dyDescent="0.2"/>
    <row r="292" ht="12.75" x14ac:dyDescent="0.2"/>
    <row r="293" ht="12.75" x14ac:dyDescent="0.2"/>
    <row r="294" ht="12.75" x14ac:dyDescent="0.2"/>
    <row r="295" ht="12.75" x14ac:dyDescent="0.2"/>
    <row r="296" ht="12.75" x14ac:dyDescent="0.2"/>
    <row r="297" ht="12.75" x14ac:dyDescent="0.2"/>
    <row r="298" ht="12.75" x14ac:dyDescent="0.2"/>
    <row r="299" ht="12.75" x14ac:dyDescent="0.2"/>
    <row r="300" ht="12.75" x14ac:dyDescent="0.2"/>
    <row r="301" ht="12.75" x14ac:dyDescent="0.2"/>
    <row r="302" ht="12.75" x14ac:dyDescent="0.2"/>
    <row r="303" ht="12.75" x14ac:dyDescent="0.2"/>
    <row r="304" ht="12.75" x14ac:dyDescent="0.2"/>
    <row r="305" ht="12.75" x14ac:dyDescent="0.2"/>
    <row r="306" ht="12.75" x14ac:dyDescent="0.2"/>
    <row r="307" ht="12.75" x14ac:dyDescent="0.2"/>
    <row r="308" ht="12.75" x14ac:dyDescent="0.2"/>
    <row r="309" ht="12.75" x14ac:dyDescent="0.2"/>
    <row r="310" ht="12.75" x14ac:dyDescent="0.2"/>
    <row r="311" ht="12.75" x14ac:dyDescent="0.2"/>
    <row r="312" ht="12.75" x14ac:dyDescent="0.2"/>
    <row r="313" ht="12.75" x14ac:dyDescent="0.2"/>
    <row r="314" ht="12.75" x14ac:dyDescent="0.2"/>
    <row r="315" ht="12.75" x14ac:dyDescent="0.2"/>
    <row r="316" ht="12.75" x14ac:dyDescent="0.2"/>
    <row r="317" ht="12.75" x14ac:dyDescent="0.2"/>
    <row r="318" ht="12.75" x14ac:dyDescent="0.2"/>
    <row r="319" ht="12.75" x14ac:dyDescent="0.2"/>
    <row r="320" ht="12.75" x14ac:dyDescent="0.2"/>
    <row r="321" ht="12.75" x14ac:dyDescent="0.2"/>
    <row r="322" ht="12.75" x14ac:dyDescent="0.2"/>
    <row r="323" ht="12.75" x14ac:dyDescent="0.2"/>
    <row r="324" ht="12.75" x14ac:dyDescent="0.2"/>
    <row r="325" ht="12.75" x14ac:dyDescent="0.2"/>
    <row r="326" ht="12.75" x14ac:dyDescent="0.2"/>
    <row r="327" ht="12.75" x14ac:dyDescent="0.2"/>
    <row r="328" ht="12.75" x14ac:dyDescent="0.2"/>
    <row r="329" ht="12.75" x14ac:dyDescent="0.2"/>
    <row r="330" ht="12.75" x14ac:dyDescent="0.2"/>
    <row r="331" ht="12.75" x14ac:dyDescent="0.2"/>
    <row r="332" ht="12.75" x14ac:dyDescent="0.2"/>
    <row r="333" ht="12.75" x14ac:dyDescent="0.2"/>
    <row r="334" ht="12.75" x14ac:dyDescent="0.2"/>
    <row r="335" ht="12.75" x14ac:dyDescent="0.2"/>
    <row r="336" ht="12.75" x14ac:dyDescent="0.2"/>
    <row r="337" ht="12.75" x14ac:dyDescent="0.2"/>
    <row r="338" ht="12.75" x14ac:dyDescent="0.2"/>
    <row r="339" ht="12.75" x14ac:dyDescent="0.2"/>
    <row r="340" ht="12.75" x14ac:dyDescent="0.2"/>
    <row r="341" ht="12.75" x14ac:dyDescent="0.2"/>
    <row r="342" ht="12.75" x14ac:dyDescent="0.2"/>
    <row r="343" ht="12.75" x14ac:dyDescent="0.2"/>
    <row r="344" ht="12.75" x14ac:dyDescent="0.2"/>
    <row r="345" ht="12.75" x14ac:dyDescent="0.2"/>
    <row r="346" ht="12.75" x14ac:dyDescent="0.2"/>
    <row r="347" ht="12.75" x14ac:dyDescent="0.2"/>
    <row r="348" ht="12.75" x14ac:dyDescent="0.2"/>
    <row r="349" ht="12.75" x14ac:dyDescent="0.2"/>
    <row r="350" ht="12.75" x14ac:dyDescent="0.2"/>
    <row r="351" ht="12.75" x14ac:dyDescent="0.2"/>
    <row r="352" ht="12.75" x14ac:dyDescent="0.2"/>
    <row r="353" ht="12.75" x14ac:dyDescent="0.2"/>
    <row r="354" ht="12.75" x14ac:dyDescent="0.2"/>
    <row r="355" ht="12.75" x14ac:dyDescent="0.2"/>
    <row r="356" ht="12.75" x14ac:dyDescent="0.2"/>
    <row r="357" ht="12.75" x14ac:dyDescent="0.2"/>
    <row r="358" ht="12.75" x14ac:dyDescent="0.2"/>
    <row r="359" ht="12.75" x14ac:dyDescent="0.2"/>
    <row r="360" ht="12.75" x14ac:dyDescent="0.2"/>
    <row r="361" ht="12.75" x14ac:dyDescent="0.2"/>
    <row r="362" ht="12.75" x14ac:dyDescent="0.2"/>
    <row r="363" ht="12.75" x14ac:dyDescent="0.2"/>
    <row r="364" ht="12.75" x14ac:dyDescent="0.2"/>
    <row r="365" ht="12.75" x14ac:dyDescent="0.2"/>
    <row r="366" ht="12.75" x14ac:dyDescent="0.2"/>
    <row r="367" ht="12.75" x14ac:dyDescent="0.2"/>
    <row r="368" ht="12.75" x14ac:dyDescent="0.2"/>
    <row r="369" ht="12.75" x14ac:dyDescent="0.2"/>
    <row r="370" ht="12.75" x14ac:dyDescent="0.2"/>
    <row r="371" ht="12.75" x14ac:dyDescent="0.2"/>
    <row r="372" ht="12.75" x14ac:dyDescent="0.2"/>
    <row r="373" ht="12.75" x14ac:dyDescent="0.2"/>
    <row r="374" ht="12.75" x14ac:dyDescent="0.2"/>
    <row r="375" ht="12.75" x14ac:dyDescent="0.2"/>
    <row r="376" ht="12.75" x14ac:dyDescent="0.2"/>
    <row r="377" ht="12.75" x14ac:dyDescent="0.2"/>
    <row r="378" ht="12.75" x14ac:dyDescent="0.2"/>
    <row r="379" ht="12.75" x14ac:dyDescent="0.2"/>
    <row r="380" ht="12.75" x14ac:dyDescent="0.2"/>
    <row r="381" ht="12.75" x14ac:dyDescent="0.2"/>
    <row r="382" ht="12.75" x14ac:dyDescent="0.2"/>
    <row r="383" ht="12.75" x14ac:dyDescent="0.2"/>
    <row r="384" ht="12.75" x14ac:dyDescent="0.2"/>
    <row r="385" ht="12.75" x14ac:dyDescent="0.2"/>
    <row r="386" ht="12.75" x14ac:dyDescent="0.2"/>
    <row r="387" ht="12.75" x14ac:dyDescent="0.2"/>
    <row r="388" ht="12.75" x14ac:dyDescent="0.2"/>
    <row r="389" ht="12.75" x14ac:dyDescent="0.2"/>
    <row r="390" ht="12.75" x14ac:dyDescent="0.2"/>
    <row r="391" ht="12.75" x14ac:dyDescent="0.2"/>
    <row r="392" ht="12.75" x14ac:dyDescent="0.2"/>
    <row r="393" ht="12.75" x14ac:dyDescent="0.2"/>
    <row r="394" ht="12.75" x14ac:dyDescent="0.2"/>
    <row r="395" ht="12.75" x14ac:dyDescent="0.2"/>
    <row r="396" ht="12.75" x14ac:dyDescent="0.2"/>
    <row r="397" ht="12.75" x14ac:dyDescent="0.2"/>
    <row r="398" ht="12.75" x14ac:dyDescent="0.2"/>
    <row r="399" ht="12.75" x14ac:dyDescent="0.2"/>
    <row r="400" ht="12.75" x14ac:dyDescent="0.2"/>
    <row r="401" ht="12.75" x14ac:dyDescent="0.2"/>
    <row r="402" ht="12.75" x14ac:dyDescent="0.2"/>
    <row r="403" ht="12.75" x14ac:dyDescent="0.2"/>
    <row r="404" ht="12.75" x14ac:dyDescent="0.2"/>
    <row r="405" ht="12.75" x14ac:dyDescent="0.2"/>
    <row r="406" ht="12.75" x14ac:dyDescent="0.2"/>
    <row r="407" ht="12.75" x14ac:dyDescent="0.2"/>
    <row r="408" ht="12.75" x14ac:dyDescent="0.2"/>
    <row r="409" ht="12.75" x14ac:dyDescent="0.2"/>
    <row r="410" ht="12.75" x14ac:dyDescent="0.2"/>
    <row r="411" ht="12.75" x14ac:dyDescent="0.2"/>
    <row r="412" ht="12.75" x14ac:dyDescent="0.2"/>
    <row r="413" ht="12.75" x14ac:dyDescent="0.2"/>
    <row r="414" ht="12.75" x14ac:dyDescent="0.2"/>
    <row r="415" ht="12.75" x14ac:dyDescent="0.2"/>
    <row r="416" ht="12.75" x14ac:dyDescent="0.2"/>
    <row r="417" ht="12.75" x14ac:dyDescent="0.2"/>
    <row r="418" ht="12.75" x14ac:dyDescent="0.2"/>
    <row r="419" ht="12.75" x14ac:dyDescent="0.2"/>
    <row r="420" ht="12.75" x14ac:dyDescent="0.2"/>
    <row r="421" ht="12.75" x14ac:dyDescent="0.2"/>
    <row r="422" ht="12.75" x14ac:dyDescent="0.2"/>
    <row r="423" ht="12.75" x14ac:dyDescent="0.2"/>
    <row r="424" ht="12.75" x14ac:dyDescent="0.2"/>
    <row r="425" ht="12.75" x14ac:dyDescent="0.2"/>
    <row r="426" ht="12.75" x14ac:dyDescent="0.2"/>
    <row r="427" ht="12.75" x14ac:dyDescent="0.2"/>
    <row r="428" ht="12.75" x14ac:dyDescent="0.2"/>
    <row r="429" ht="12.75" x14ac:dyDescent="0.2"/>
    <row r="430" ht="12.75" x14ac:dyDescent="0.2"/>
    <row r="431" ht="12.75" x14ac:dyDescent="0.2"/>
    <row r="432" ht="12.75" x14ac:dyDescent="0.2"/>
    <row r="433" ht="12.75" x14ac:dyDescent="0.2"/>
    <row r="434" ht="12.75" x14ac:dyDescent="0.2"/>
    <row r="435" ht="12.75" x14ac:dyDescent="0.2"/>
    <row r="436" ht="12.75" x14ac:dyDescent="0.2"/>
    <row r="437" ht="12.75" x14ac:dyDescent="0.2"/>
    <row r="438" ht="12.75" x14ac:dyDescent="0.2"/>
    <row r="439" ht="12.75" x14ac:dyDescent="0.2"/>
    <row r="440" ht="12.75" x14ac:dyDescent="0.2"/>
    <row r="441" ht="12.75" x14ac:dyDescent="0.2"/>
    <row r="442" ht="12.75" x14ac:dyDescent="0.2"/>
    <row r="443" ht="12.75" x14ac:dyDescent="0.2"/>
    <row r="444" ht="12.75" x14ac:dyDescent="0.2"/>
    <row r="445" ht="12.75" x14ac:dyDescent="0.2"/>
    <row r="446" ht="12.75" x14ac:dyDescent="0.2"/>
    <row r="447" ht="12.75" x14ac:dyDescent="0.2"/>
    <row r="448" ht="12.75" x14ac:dyDescent="0.2"/>
    <row r="449" ht="12.75" x14ac:dyDescent="0.2"/>
    <row r="450" ht="12.75" x14ac:dyDescent="0.2"/>
    <row r="451" ht="12.75" x14ac:dyDescent="0.2"/>
    <row r="452" ht="12.75" x14ac:dyDescent="0.2"/>
    <row r="453" ht="12.75" x14ac:dyDescent="0.2"/>
    <row r="454" ht="12.75" x14ac:dyDescent="0.2"/>
    <row r="455" ht="12.75" x14ac:dyDescent="0.2"/>
    <row r="456" ht="12.75" x14ac:dyDescent="0.2"/>
    <row r="457" ht="12.75" x14ac:dyDescent="0.2"/>
    <row r="458" ht="12.75" x14ac:dyDescent="0.2"/>
    <row r="459" ht="12.75" x14ac:dyDescent="0.2"/>
    <row r="460" ht="12.75" x14ac:dyDescent="0.2"/>
    <row r="461" ht="12.75" x14ac:dyDescent="0.2"/>
    <row r="462" ht="12.75" x14ac:dyDescent="0.2"/>
    <row r="463" ht="12.75" x14ac:dyDescent="0.2"/>
    <row r="464" ht="12.75" x14ac:dyDescent="0.2"/>
    <row r="465" ht="12.75" x14ac:dyDescent="0.2"/>
    <row r="466" ht="12.75" x14ac:dyDescent="0.2"/>
    <row r="467" ht="12.75" x14ac:dyDescent="0.2"/>
    <row r="468" ht="12.75" x14ac:dyDescent="0.2"/>
    <row r="469" ht="12.75" x14ac:dyDescent="0.2"/>
    <row r="470" ht="12.75" x14ac:dyDescent="0.2"/>
    <row r="471" ht="12.75" x14ac:dyDescent="0.2"/>
    <row r="472" ht="12.75" x14ac:dyDescent="0.2"/>
    <row r="473" ht="12.75" x14ac:dyDescent="0.2"/>
    <row r="474" ht="12.75" x14ac:dyDescent="0.2"/>
    <row r="475" ht="12.75" x14ac:dyDescent="0.2"/>
    <row r="476" ht="12.75" x14ac:dyDescent="0.2"/>
    <row r="477" ht="12.75" x14ac:dyDescent="0.2"/>
    <row r="478" ht="12.75" x14ac:dyDescent="0.2"/>
    <row r="479" ht="12.75" x14ac:dyDescent="0.2"/>
    <row r="480" ht="12.75" x14ac:dyDescent="0.2"/>
    <row r="481" ht="12.75" x14ac:dyDescent="0.2"/>
    <row r="482" ht="12.75" x14ac:dyDescent="0.2"/>
    <row r="483" ht="12.75" x14ac:dyDescent="0.2"/>
    <row r="484" ht="12.75" x14ac:dyDescent="0.2"/>
    <row r="485" ht="12.75" x14ac:dyDescent="0.2"/>
    <row r="486" ht="12.75" x14ac:dyDescent="0.2"/>
    <row r="487" ht="12.75" x14ac:dyDescent="0.2"/>
    <row r="488" ht="12.75" x14ac:dyDescent="0.2"/>
    <row r="489" ht="12.75" x14ac:dyDescent="0.2"/>
    <row r="490" ht="12.75" x14ac:dyDescent="0.2"/>
    <row r="491" ht="12.75" x14ac:dyDescent="0.2"/>
    <row r="492" ht="12.75" x14ac:dyDescent="0.2"/>
    <row r="493" ht="12.75" x14ac:dyDescent="0.2"/>
    <row r="494" ht="12.75" x14ac:dyDescent="0.2"/>
    <row r="495" ht="12.75" x14ac:dyDescent="0.2"/>
    <row r="496" ht="12.75" x14ac:dyDescent="0.2"/>
    <row r="497" ht="12.75" x14ac:dyDescent="0.2"/>
    <row r="498" ht="12.75" x14ac:dyDescent="0.2"/>
    <row r="499" ht="12.75" x14ac:dyDescent="0.2"/>
    <row r="500" ht="12.75" x14ac:dyDescent="0.2"/>
    <row r="501" ht="12.75" x14ac:dyDescent="0.2"/>
    <row r="502" ht="12.75" x14ac:dyDescent="0.2"/>
    <row r="503" ht="12.75" x14ac:dyDescent="0.2"/>
    <row r="504" ht="12.75" x14ac:dyDescent="0.2"/>
    <row r="505" ht="12.75" x14ac:dyDescent="0.2"/>
    <row r="506" ht="12.75" x14ac:dyDescent="0.2"/>
    <row r="507" ht="12.75" x14ac:dyDescent="0.2"/>
    <row r="508" ht="12.75" x14ac:dyDescent="0.2"/>
    <row r="509" ht="12.75" x14ac:dyDescent="0.2"/>
    <row r="510" ht="12.75" x14ac:dyDescent="0.2"/>
    <row r="511" ht="12.75" x14ac:dyDescent="0.2"/>
    <row r="512" ht="12.75" x14ac:dyDescent="0.2"/>
    <row r="513" ht="12.75" x14ac:dyDescent="0.2"/>
    <row r="514" ht="12.75" x14ac:dyDescent="0.2"/>
    <row r="515" ht="12.75" x14ac:dyDescent="0.2"/>
    <row r="516" ht="12.75" x14ac:dyDescent="0.2"/>
    <row r="517" ht="12.75" x14ac:dyDescent="0.2"/>
    <row r="518" ht="12.75" x14ac:dyDescent="0.2"/>
    <row r="519" ht="12.75" x14ac:dyDescent="0.2"/>
    <row r="520" ht="12.75" x14ac:dyDescent="0.2"/>
    <row r="521" ht="12.75" x14ac:dyDescent="0.2"/>
    <row r="522" ht="12.75" x14ac:dyDescent="0.2"/>
    <row r="523" ht="12.75" x14ac:dyDescent="0.2"/>
    <row r="524" ht="12.75" x14ac:dyDescent="0.2"/>
    <row r="525" ht="12.75" x14ac:dyDescent="0.2"/>
    <row r="526" ht="12.75" x14ac:dyDescent="0.2"/>
    <row r="527" ht="12.75" x14ac:dyDescent="0.2"/>
    <row r="528" ht="12.75" x14ac:dyDescent="0.2"/>
    <row r="529" ht="12.75" x14ac:dyDescent="0.2"/>
    <row r="530" ht="12.75" x14ac:dyDescent="0.2"/>
    <row r="531" ht="12.75" x14ac:dyDescent="0.2"/>
    <row r="532" ht="12.75" x14ac:dyDescent="0.2"/>
    <row r="533" ht="12.75" x14ac:dyDescent="0.2"/>
    <row r="534" ht="12.75" x14ac:dyDescent="0.2"/>
    <row r="535" ht="12.75" x14ac:dyDescent="0.2"/>
    <row r="536" ht="12.75" x14ac:dyDescent="0.2"/>
    <row r="537" ht="12.75" x14ac:dyDescent="0.2"/>
    <row r="538" ht="12.75" x14ac:dyDescent="0.2"/>
    <row r="539" ht="12.75" x14ac:dyDescent="0.2"/>
    <row r="540" ht="12.75" x14ac:dyDescent="0.2"/>
    <row r="541" ht="12.75" x14ac:dyDescent="0.2"/>
    <row r="542" ht="12.75" x14ac:dyDescent="0.2"/>
    <row r="543" ht="12.75" x14ac:dyDescent="0.2"/>
    <row r="544" ht="12.75" x14ac:dyDescent="0.2"/>
    <row r="545" ht="12.75" x14ac:dyDescent="0.2"/>
    <row r="546" ht="12.75" x14ac:dyDescent="0.2"/>
    <row r="547" ht="12.75" x14ac:dyDescent="0.2"/>
    <row r="548" ht="12.75" x14ac:dyDescent="0.2"/>
    <row r="549" ht="12.75" x14ac:dyDescent="0.2"/>
    <row r="550" ht="12.75" x14ac:dyDescent="0.2"/>
    <row r="551" ht="12.75" x14ac:dyDescent="0.2"/>
    <row r="552" ht="12.75" x14ac:dyDescent="0.2"/>
    <row r="553" ht="12.75" x14ac:dyDescent="0.2"/>
    <row r="554" ht="12.75" x14ac:dyDescent="0.2"/>
    <row r="555" ht="12.75" x14ac:dyDescent="0.2"/>
    <row r="556" ht="12.75" x14ac:dyDescent="0.2"/>
    <row r="557" ht="12.75" x14ac:dyDescent="0.2"/>
    <row r="558" ht="12.75" x14ac:dyDescent="0.2"/>
    <row r="559" ht="12.75" x14ac:dyDescent="0.2"/>
    <row r="560" ht="12.75" x14ac:dyDescent="0.2"/>
    <row r="561" ht="12.75" x14ac:dyDescent="0.2"/>
    <row r="562" ht="12.75" x14ac:dyDescent="0.2"/>
    <row r="563" ht="12.75" x14ac:dyDescent="0.2"/>
    <row r="564" ht="12.75" x14ac:dyDescent="0.2"/>
    <row r="565" ht="12.75" x14ac:dyDescent="0.2"/>
    <row r="566" ht="12.75" x14ac:dyDescent="0.2"/>
    <row r="567" ht="12.75" x14ac:dyDescent="0.2"/>
    <row r="568" ht="12.75" x14ac:dyDescent="0.2"/>
    <row r="569" ht="12.75" x14ac:dyDescent="0.2"/>
    <row r="570" ht="12.75" x14ac:dyDescent="0.2"/>
    <row r="571" ht="12.75" x14ac:dyDescent="0.2"/>
    <row r="572" ht="12.75" x14ac:dyDescent="0.2"/>
    <row r="573" ht="12.75" x14ac:dyDescent="0.2"/>
    <row r="574" ht="12.75" x14ac:dyDescent="0.2"/>
    <row r="575" ht="12.75" x14ac:dyDescent="0.2"/>
    <row r="576" ht="12.75" x14ac:dyDescent="0.2"/>
    <row r="577" ht="12.75" x14ac:dyDescent="0.2"/>
    <row r="578" ht="12.75" x14ac:dyDescent="0.2"/>
    <row r="579" ht="12.75" x14ac:dyDescent="0.2"/>
    <row r="580" ht="12.75" x14ac:dyDescent="0.2"/>
    <row r="581" ht="12.75" x14ac:dyDescent="0.2"/>
    <row r="582" ht="12.75" x14ac:dyDescent="0.2"/>
    <row r="583" ht="12.75" x14ac:dyDescent="0.2"/>
    <row r="584" ht="12.75" x14ac:dyDescent="0.2"/>
    <row r="585" ht="12.75" x14ac:dyDescent="0.2"/>
    <row r="586" ht="12.75" x14ac:dyDescent="0.2"/>
    <row r="587" ht="12.75" x14ac:dyDescent="0.2"/>
    <row r="588" ht="12.75" x14ac:dyDescent="0.2"/>
    <row r="589" ht="12.75" x14ac:dyDescent="0.2"/>
    <row r="590" ht="12.75" x14ac:dyDescent="0.2"/>
    <row r="591" ht="12.75" x14ac:dyDescent="0.2"/>
    <row r="592" ht="12.75" x14ac:dyDescent="0.2"/>
    <row r="593" ht="12.75" x14ac:dyDescent="0.2"/>
    <row r="594" ht="12.75" x14ac:dyDescent="0.2"/>
    <row r="595" ht="12.75" x14ac:dyDescent="0.2"/>
    <row r="596" ht="12.75" x14ac:dyDescent="0.2"/>
    <row r="597" ht="12.75" x14ac:dyDescent="0.2"/>
    <row r="598" ht="12.75" x14ac:dyDescent="0.2"/>
    <row r="599" ht="12.75" x14ac:dyDescent="0.2"/>
    <row r="600" ht="12.75" x14ac:dyDescent="0.2"/>
    <row r="601" ht="12.75" x14ac:dyDescent="0.2"/>
    <row r="602" ht="12.75" x14ac:dyDescent="0.2"/>
    <row r="603" ht="12.75" x14ac:dyDescent="0.2"/>
    <row r="604" ht="12.75" x14ac:dyDescent="0.2"/>
    <row r="605" ht="12.75" x14ac:dyDescent="0.2"/>
    <row r="606" ht="12.75" x14ac:dyDescent="0.2"/>
    <row r="607" ht="12.75" x14ac:dyDescent="0.2"/>
    <row r="608" ht="12.75" x14ac:dyDescent="0.2"/>
    <row r="609" ht="12.75" x14ac:dyDescent="0.2"/>
    <row r="610" ht="12.75" x14ac:dyDescent="0.2"/>
    <row r="611" ht="12.75" x14ac:dyDescent="0.2"/>
    <row r="612" ht="12.75" x14ac:dyDescent="0.2"/>
    <row r="613" ht="12.75" x14ac:dyDescent="0.2"/>
    <row r="614" ht="12.75" x14ac:dyDescent="0.2"/>
    <row r="615" ht="12.75" x14ac:dyDescent="0.2"/>
    <row r="616" ht="12.75" x14ac:dyDescent="0.2"/>
    <row r="617" ht="12.75" x14ac:dyDescent="0.2"/>
    <row r="618" ht="12.75" x14ac:dyDescent="0.2"/>
    <row r="619" ht="12.75" x14ac:dyDescent="0.2"/>
    <row r="620" ht="12.75" x14ac:dyDescent="0.2"/>
    <row r="621" ht="12.75" x14ac:dyDescent="0.2"/>
    <row r="622" ht="12.75" x14ac:dyDescent="0.2"/>
    <row r="623" ht="12.75" x14ac:dyDescent="0.2"/>
    <row r="624" ht="12.75" x14ac:dyDescent="0.2"/>
    <row r="625" ht="12.75" x14ac:dyDescent="0.2"/>
    <row r="626" ht="12.75" x14ac:dyDescent="0.2"/>
    <row r="627" ht="12.75" x14ac:dyDescent="0.2"/>
    <row r="628" ht="12.75" x14ac:dyDescent="0.2"/>
    <row r="629" ht="12.75" x14ac:dyDescent="0.2"/>
    <row r="630" ht="12.75" x14ac:dyDescent="0.2"/>
    <row r="631" ht="12.75" x14ac:dyDescent="0.2"/>
    <row r="632" ht="12.75" x14ac:dyDescent="0.2"/>
    <row r="633" ht="12.75" x14ac:dyDescent="0.2"/>
    <row r="634" ht="12.75" x14ac:dyDescent="0.2"/>
    <row r="635" ht="12.75" x14ac:dyDescent="0.2"/>
    <row r="636" ht="12.75" x14ac:dyDescent="0.2"/>
    <row r="637" ht="12.75" x14ac:dyDescent="0.2"/>
    <row r="638" ht="12.75" x14ac:dyDescent="0.2"/>
    <row r="639" ht="12.75" x14ac:dyDescent="0.2"/>
    <row r="640" ht="12.75" x14ac:dyDescent="0.2"/>
    <row r="641" ht="12.75" x14ac:dyDescent="0.2"/>
    <row r="642" ht="12.75" x14ac:dyDescent="0.2"/>
    <row r="643" ht="12.75" x14ac:dyDescent="0.2"/>
    <row r="644" ht="12.75" x14ac:dyDescent="0.2"/>
    <row r="645" ht="12.75" x14ac:dyDescent="0.2"/>
    <row r="646" ht="12.75" x14ac:dyDescent="0.2"/>
    <row r="647" ht="12.75" x14ac:dyDescent="0.2"/>
    <row r="648" ht="12.75" x14ac:dyDescent="0.2"/>
    <row r="649" ht="12.75" x14ac:dyDescent="0.2"/>
    <row r="650" ht="12.75" x14ac:dyDescent="0.2"/>
    <row r="651" ht="12.75" x14ac:dyDescent="0.2"/>
    <row r="652" ht="12.75" x14ac:dyDescent="0.2"/>
    <row r="653" ht="12.75" x14ac:dyDescent="0.2"/>
    <row r="654" ht="12.75" x14ac:dyDescent="0.2"/>
    <row r="655" ht="12.75" x14ac:dyDescent="0.2"/>
    <row r="656" ht="12.75" x14ac:dyDescent="0.2"/>
    <row r="657" ht="12.75" x14ac:dyDescent="0.2"/>
    <row r="658" ht="12.75" x14ac:dyDescent="0.2"/>
    <row r="659" ht="12.75" x14ac:dyDescent="0.2"/>
    <row r="660" ht="12.75" x14ac:dyDescent="0.2"/>
    <row r="661" ht="12.75" x14ac:dyDescent="0.2"/>
    <row r="662" ht="12.75" x14ac:dyDescent="0.2"/>
    <row r="663" ht="12.75" x14ac:dyDescent="0.2"/>
    <row r="664" ht="12.75" x14ac:dyDescent="0.2"/>
    <row r="665" ht="12.75" x14ac:dyDescent="0.2"/>
    <row r="666" ht="12.75" x14ac:dyDescent="0.2"/>
    <row r="667" ht="12.75" x14ac:dyDescent="0.2"/>
    <row r="668" ht="12.75" x14ac:dyDescent="0.2"/>
    <row r="669" ht="12.75" x14ac:dyDescent="0.2"/>
    <row r="670" ht="12.75" x14ac:dyDescent="0.2"/>
    <row r="671" ht="12.75" x14ac:dyDescent="0.2"/>
    <row r="672" ht="12.75" x14ac:dyDescent="0.2"/>
    <row r="673" ht="12.75" x14ac:dyDescent="0.2"/>
    <row r="674" ht="12.75" x14ac:dyDescent="0.2"/>
    <row r="675" ht="12.75" x14ac:dyDescent="0.2"/>
    <row r="676" ht="12.75" x14ac:dyDescent="0.2"/>
    <row r="677" ht="12.75" x14ac:dyDescent="0.2"/>
    <row r="678" ht="12.75" x14ac:dyDescent="0.2"/>
    <row r="679" ht="12.75" x14ac:dyDescent="0.2"/>
    <row r="680" ht="12.75" x14ac:dyDescent="0.2"/>
    <row r="681" ht="12.75" x14ac:dyDescent="0.2"/>
    <row r="682" ht="12.75" x14ac:dyDescent="0.2"/>
    <row r="683" ht="12.75" x14ac:dyDescent="0.2"/>
    <row r="684" ht="12.75" x14ac:dyDescent="0.2"/>
    <row r="685" ht="12.75" x14ac:dyDescent="0.2"/>
    <row r="686" ht="12.75" x14ac:dyDescent="0.2"/>
    <row r="687" ht="12.75" x14ac:dyDescent="0.2"/>
    <row r="688" ht="12.75" x14ac:dyDescent="0.2"/>
    <row r="689" ht="12.75" x14ac:dyDescent="0.2"/>
    <row r="690" ht="12.75" x14ac:dyDescent="0.2"/>
    <row r="691" ht="12.75" x14ac:dyDescent="0.2"/>
    <row r="692" ht="12.75" x14ac:dyDescent="0.2"/>
    <row r="693" ht="12.75" x14ac:dyDescent="0.2"/>
    <row r="694" ht="12.75" x14ac:dyDescent="0.2"/>
    <row r="695" ht="12.75" x14ac:dyDescent="0.2"/>
    <row r="696" ht="12.75" x14ac:dyDescent="0.2"/>
    <row r="697" ht="12.75" x14ac:dyDescent="0.2"/>
    <row r="698" ht="12.75" x14ac:dyDescent="0.2"/>
    <row r="699" ht="12.75" x14ac:dyDescent="0.2"/>
    <row r="700" ht="12.75" x14ac:dyDescent="0.2"/>
    <row r="701" ht="12.75" x14ac:dyDescent="0.2"/>
    <row r="702" ht="12.75" x14ac:dyDescent="0.2"/>
    <row r="703" ht="12.75" x14ac:dyDescent="0.2"/>
    <row r="704" ht="12.75" x14ac:dyDescent="0.2"/>
    <row r="705" ht="12.75" x14ac:dyDescent="0.2"/>
    <row r="706" ht="12.75" x14ac:dyDescent="0.2"/>
    <row r="707" ht="12.75" x14ac:dyDescent="0.2"/>
    <row r="708" ht="12.75" x14ac:dyDescent="0.2"/>
    <row r="709" ht="12.75" x14ac:dyDescent="0.2"/>
    <row r="710" ht="12.75" x14ac:dyDescent="0.2"/>
    <row r="711" ht="12.75" x14ac:dyDescent="0.2"/>
    <row r="712" ht="12.75" x14ac:dyDescent="0.2"/>
    <row r="713" ht="12.75" x14ac:dyDescent="0.2"/>
    <row r="714" ht="12.75" x14ac:dyDescent="0.2"/>
    <row r="715" ht="12.75" x14ac:dyDescent="0.2"/>
    <row r="716" ht="12.75" x14ac:dyDescent="0.2"/>
    <row r="717" ht="12.75" x14ac:dyDescent="0.2"/>
    <row r="718" ht="12.75" x14ac:dyDescent="0.2"/>
    <row r="719" ht="12.75" x14ac:dyDescent="0.2"/>
    <row r="720" ht="12.75" x14ac:dyDescent="0.2"/>
    <row r="721" ht="12.75" x14ac:dyDescent="0.2"/>
    <row r="722" ht="12.75" x14ac:dyDescent="0.2"/>
    <row r="723" ht="12.75" x14ac:dyDescent="0.2"/>
    <row r="724" ht="12.75" x14ac:dyDescent="0.2"/>
    <row r="725" ht="12.75" x14ac:dyDescent="0.2"/>
    <row r="726" ht="12.75" x14ac:dyDescent="0.2"/>
    <row r="727" ht="12.75" x14ac:dyDescent="0.2"/>
    <row r="728" ht="12.75" x14ac:dyDescent="0.2"/>
    <row r="729" ht="12.75" x14ac:dyDescent="0.2"/>
    <row r="730" ht="12.75" x14ac:dyDescent="0.2"/>
    <row r="731" ht="12.75" x14ac:dyDescent="0.2"/>
    <row r="732" ht="12.75" x14ac:dyDescent="0.2"/>
    <row r="733" ht="12.75" x14ac:dyDescent="0.2"/>
    <row r="734" ht="12.75" x14ac:dyDescent="0.2"/>
    <row r="735" ht="12.75" x14ac:dyDescent="0.2"/>
    <row r="736" ht="12.75" x14ac:dyDescent="0.2"/>
    <row r="737" ht="12.75" x14ac:dyDescent="0.2"/>
    <row r="738" ht="12.75" x14ac:dyDescent="0.2"/>
    <row r="739" ht="12.75" x14ac:dyDescent="0.2"/>
    <row r="740" ht="12.75" x14ac:dyDescent="0.2"/>
    <row r="741" ht="12.75" x14ac:dyDescent="0.2"/>
    <row r="742" ht="12.75" x14ac:dyDescent="0.2"/>
    <row r="743" ht="12.75" x14ac:dyDescent="0.2"/>
    <row r="744" ht="12.75" x14ac:dyDescent="0.2"/>
    <row r="745" ht="12.75" x14ac:dyDescent="0.2"/>
    <row r="746" ht="12.75" x14ac:dyDescent="0.2"/>
    <row r="747" ht="12.75" x14ac:dyDescent="0.2"/>
    <row r="748" ht="12.75" x14ac:dyDescent="0.2"/>
    <row r="749" ht="12.75" x14ac:dyDescent="0.2"/>
    <row r="750" ht="12.75" x14ac:dyDescent="0.2"/>
    <row r="751" ht="12.75" x14ac:dyDescent="0.2"/>
    <row r="752" ht="12.75" x14ac:dyDescent="0.2"/>
    <row r="753" ht="12.75" x14ac:dyDescent="0.2"/>
    <row r="754" ht="12.75" x14ac:dyDescent="0.2"/>
    <row r="755" ht="12.75" x14ac:dyDescent="0.2"/>
    <row r="756" ht="12.75" x14ac:dyDescent="0.2"/>
    <row r="757" ht="12.75" x14ac:dyDescent="0.2"/>
    <row r="758" ht="12.75" x14ac:dyDescent="0.2"/>
    <row r="759" ht="12.75" x14ac:dyDescent="0.2"/>
    <row r="760" ht="12.75" x14ac:dyDescent="0.2"/>
    <row r="761" ht="12.75" x14ac:dyDescent="0.2"/>
    <row r="762" ht="12.75" x14ac:dyDescent="0.2"/>
    <row r="763" ht="12.75" x14ac:dyDescent="0.2"/>
    <row r="764" ht="12.75" x14ac:dyDescent="0.2"/>
    <row r="765" ht="12.75" x14ac:dyDescent="0.2"/>
    <row r="766" ht="12.75" x14ac:dyDescent="0.2"/>
    <row r="767" ht="12.75" x14ac:dyDescent="0.2"/>
    <row r="768" ht="12.75" x14ac:dyDescent="0.2"/>
    <row r="769" ht="12.75" x14ac:dyDescent="0.2"/>
    <row r="770" ht="12.75" x14ac:dyDescent="0.2"/>
    <row r="771" ht="12.75" x14ac:dyDescent="0.2"/>
    <row r="772" ht="12.75" x14ac:dyDescent="0.2"/>
    <row r="773" ht="12.75" x14ac:dyDescent="0.2"/>
    <row r="774" ht="12.75" x14ac:dyDescent="0.2"/>
    <row r="775" ht="12.75" x14ac:dyDescent="0.2"/>
    <row r="776" ht="12.75" x14ac:dyDescent="0.2"/>
    <row r="777" ht="12.75" x14ac:dyDescent="0.2"/>
    <row r="778" ht="12.75" x14ac:dyDescent="0.2"/>
    <row r="779" ht="12.75" x14ac:dyDescent="0.2"/>
    <row r="780" ht="12.75" x14ac:dyDescent="0.2"/>
    <row r="781" ht="12.75" x14ac:dyDescent="0.2"/>
    <row r="782" ht="12.75" x14ac:dyDescent="0.2"/>
    <row r="783" ht="12.75" x14ac:dyDescent="0.2"/>
    <row r="784" ht="12.75" x14ac:dyDescent="0.2"/>
    <row r="785" ht="12.75" x14ac:dyDescent="0.2"/>
    <row r="786" ht="12.75" x14ac:dyDescent="0.2"/>
    <row r="787" ht="12.75" x14ac:dyDescent="0.2"/>
    <row r="788" ht="12.75" x14ac:dyDescent="0.2"/>
    <row r="789" ht="12.75" x14ac:dyDescent="0.2"/>
    <row r="790" ht="12.75" x14ac:dyDescent="0.2"/>
    <row r="791" ht="12.75" x14ac:dyDescent="0.2"/>
    <row r="792" ht="12.75" x14ac:dyDescent="0.2"/>
    <row r="793" ht="12.75" x14ac:dyDescent="0.2"/>
    <row r="794" ht="12.75" x14ac:dyDescent="0.2"/>
    <row r="795" ht="12.75" x14ac:dyDescent="0.2"/>
    <row r="796" ht="12.75" x14ac:dyDescent="0.2"/>
    <row r="797" ht="12.75" x14ac:dyDescent="0.2"/>
    <row r="798" ht="12.75" x14ac:dyDescent="0.2"/>
    <row r="799" ht="12.75" x14ac:dyDescent="0.2"/>
    <row r="800" ht="12.75" x14ac:dyDescent="0.2"/>
    <row r="801" ht="12.75" x14ac:dyDescent="0.2"/>
    <row r="802" ht="12.75" x14ac:dyDescent="0.2"/>
    <row r="803" ht="12.75" x14ac:dyDescent="0.2"/>
    <row r="804" ht="12.75" x14ac:dyDescent="0.2"/>
    <row r="805" ht="12.75" x14ac:dyDescent="0.2"/>
    <row r="806" ht="12.75" x14ac:dyDescent="0.2"/>
    <row r="807" ht="12.75" x14ac:dyDescent="0.2"/>
    <row r="808" ht="12.75" x14ac:dyDescent="0.2"/>
    <row r="809" ht="12.75" x14ac:dyDescent="0.2"/>
    <row r="810" ht="12.75" x14ac:dyDescent="0.2"/>
    <row r="811" ht="12.75" x14ac:dyDescent="0.2"/>
    <row r="812" ht="12.75" x14ac:dyDescent="0.2"/>
    <row r="813" ht="12.75" x14ac:dyDescent="0.2"/>
    <row r="814" ht="12.75" x14ac:dyDescent="0.2"/>
    <row r="815" ht="12.75" x14ac:dyDescent="0.2"/>
    <row r="816" ht="12.75" x14ac:dyDescent="0.2"/>
    <row r="817" ht="12.75" x14ac:dyDescent="0.2"/>
    <row r="818" ht="12.75" x14ac:dyDescent="0.2"/>
    <row r="819" ht="12.75" x14ac:dyDescent="0.2"/>
    <row r="820" ht="12.75" x14ac:dyDescent="0.2"/>
    <row r="821" ht="12.75" x14ac:dyDescent="0.2"/>
    <row r="822" ht="12.75" x14ac:dyDescent="0.2"/>
    <row r="823" ht="12.75" x14ac:dyDescent="0.2"/>
    <row r="824" ht="12.75" x14ac:dyDescent="0.2"/>
    <row r="825" ht="12.75" x14ac:dyDescent="0.2"/>
    <row r="826" ht="12.75" x14ac:dyDescent="0.2"/>
    <row r="827" ht="12.75" x14ac:dyDescent="0.2"/>
    <row r="828" ht="12.75" x14ac:dyDescent="0.2"/>
    <row r="829" ht="12.75" x14ac:dyDescent="0.2"/>
    <row r="830" ht="12.75" x14ac:dyDescent="0.2"/>
    <row r="831" ht="12.75" x14ac:dyDescent="0.2"/>
    <row r="832" ht="12.75" x14ac:dyDescent="0.2"/>
    <row r="833" ht="12.75" x14ac:dyDescent="0.2"/>
    <row r="834" ht="12.75" x14ac:dyDescent="0.2"/>
    <row r="835" ht="12.75" x14ac:dyDescent="0.2"/>
    <row r="836" ht="12.75" x14ac:dyDescent="0.2"/>
    <row r="837" ht="12.75" x14ac:dyDescent="0.2"/>
    <row r="838" ht="12.75" x14ac:dyDescent="0.2"/>
    <row r="839" ht="12.75" x14ac:dyDescent="0.2"/>
    <row r="840" ht="12.75" x14ac:dyDescent="0.2"/>
    <row r="841" ht="12.75" x14ac:dyDescent="0.2"/>
    <row r="842" ht="12.75" x14ac:dyDescent="0.2"/>
    <row r="843" ht="12.75" x14ac:dyDescent="0.2"/>
    <row r="844" ht="12.75" x14ac:dyDescent="0.2"/>
    <row r="845" ht="12.75" x14ac:dyDescent="0.2"/>
    <row r="846" ht="12.75" x14ac:dyDescent="0.2"/>
    <row r="847" ht="12.75" x14ac:dyDescent="0.2"/>
    <row r="848" ht="12.75" x14ac:dyDescent="0.2"/>
    <row r="849" ht="12.75" x14ac:dyDescent="0.2"/>
    <row r="850" ht="12.75" x14ac:dyDescent="0.2"/>
    <row r="851" ht="12.75" x14ac:dyDescent="0.2"/>
    <row r="852" ht="12.75" x14ac:dyDescent="0.2"/>
    <row r="853" ht="12.75" x14ac:dyDescent="0.2"/>
    <row r="854" ht="12.75" x14ac:dyDescent="0.2"/>
    <row r="855" ht="12.75" x14ac:dyDescent="0.2"/>
    <row r="856" ht="12.75" x14ac:dyDescent="0.2"/>
    <row r="857" ht="12.75" x14ac:dyDescent="0.2"/>
    <row r="858" ht="12.75" x14ac:dyDescent="0.2"/>
    <row r="859" ht="12.75" x14ac:dyDescent="0.2"/>
    <row r="860" ht="12.75" x14ac:dyDescent="0.2"/>
    <row r="861" ht="12.75" x14ac:dyDescent="0.2"/>
    <row r="862" ht="12.75" x14ac:dyDescent="0.2"/>
    <row r="863" ht="12.75" x14ac:dyDescent="0.2"/>
    <row r="864" ht="12.75" x14ac:dyDescent="0.2"/>
    <row r="865" ht="12.75" x14ac:dyDescent="0.2"/>
    <row r="866" ht="12.75" x14ac:dyDescent="0.2"/>
    <row r="867" ht="12.75" x14ac:dyDescent="0.2"/>
    <row r="868" ht="12.75" x14ac:dyDescent="0.2"/>
    <row r="869" ht="12.75" x14ac:dyDescent="0.2"/>
    <row r="870" ht="12.75" x14ac:dyDescent="0.2"/>
    <row r="871" ht="12.75" x14ac:dyDescent="0.2"/>
    <row r="872" ht="12.75" x14ac:dyDescent="0.2"/>
    <row r="873" ht="12.75" x14ac:dyDescent="0.2"/>
    <row r="874" ht="12.75" x14ac:dyDescent="0.2"/>
    <row r="875" ht="12.75" x14ac:dyDescent="0.2"/>
    <row r="876" ht="12.75" x14ac:dyDescent="0.2"/>
    <row r="877" ht="12.75" x14ac:dyDescent="0.2"/>
    <row r="878" ht="12.75" x14ac:dyDescent="0.2"/>
    <row r="879" ht="12.75" x14ac:dyDescent="0.2"/>
    <row r="880" ht="12.75" x14ac:dyDescent="0.2"/>
    <row r="881" ht="12.75" x14ac:dyDescent="0.2"/>
    <row r="882" ht="12.75" x14ac:dyDescent="0.2"/>
    <row r="883" ht="12.75" x14ac:dyDescent="0.2"/>
    <row r="884" ht="12.75" x14ac:dyDescent="0.2"/>
    <row r="885" ht="12.75" x14ac:dyDescent="0.2"/>
    <row r="886" ht="12.75" x14ac:dyDescent="0.2"/>
    <row r="887" ht="12.75" x14ac:dyDescent="0.2"/>
    <row r="888" ht="12.75" x14ac:dyDescent="0.2"/>
    <row r="889" ht="12.75" x14ac:dyDescent="0.2"/>
    <row r="890" ht="12.75" x14ac:dyDescent="0.2"/>
    <row r="891" ht="12.75" x14ac:dyDescent="0.2"/>
    <row r="892" ht="12.75" x14ac:dyDescent="0.2"/>
    <row r="893" ht="12.75" x14ac:dyDescent="0.2"/>
    <row r="894" ht="12.75" x14ac:dyDescent="0.2"/>
    <row r="895" ht="12.75" x14ac:dyDescent="0.2"/>
    <row r="896" ht="12.75" x14ac:dyDescent="0.2"/>
    <row r="897" ht="12.75" x14ac:dyDescent="0.2"/>
    <row r="898" ht="12.75" x14ac:dyDescent="0.2"/>
    <row r="899" ht="12.75" x14ac:dyDescent="0.2"/>
    <row r="900" ht="12.75" x14ac:dyDescent="0.2"/>
    <row r="901" ht="12.75" x14ac:dyDescent="0.2"/>
    <row r="902" ht="12.75" x14ac:dyDescent="0.2"/>
    <row r="903" ht="12.75" x14ac:dyDescent="0.2"/>
    <row r="904" ht="12.75" x14ac:dyDescent="0.2"/>
    <row r="905" ht="12.75" x14ac:dyDescent="0.2"/>
    <row r="906" ht="12.75" x14ac:dyDescent="0.2"/>
    <row r="907" ht="12.75" x14ac:dyDescent="0.2"/>
    <row r="908" ht="12.75" x14ac:dyDescent="0.2"/>
    <row r="909" ht="12.75" x14ac:dyDescent="0.2"/>
    <row r="910" ht="12.75" x14ac:dyDescent="0.2"/>
    <row r="911" ht="12.75" x14ac:dyDescent="0.2"/>
    <row r="912" ht="12.75" x14ac:dyDescent="0.2"/>
    <row r="913" ht="12.75" x14ac:dyDescent="0.2"/>
    <row r="914" ht="12.75" x14ac:dyDescent="0.2"/>
    <row r="915" ht="12.75" x14ac:dyDescent="0.2"/>
    <row r="916" ht="12.75" x14ac:dyDescent="0.2"/>
    <row r="917" ht="12.75" x14ac:dyDescent="0.2"/>
    <row r="918" ht="12.75" x14ac:dyDescent="0.2"/>
    <row r="919" ht="12.75" x14ac:dyDescent="0.2"/>
    <row r="920" ht="12.75" x14ac:dyDescent="0.2"/>
    <row r="921" ht="12.75" x14ac:dyDescent="0.2"/>
    <row r="922" ht="12.75" x14ac:dyDescent="0.2"/>
    <row r="923" ht="12.75" x14ac:dyDescent="0.2"/>
    <row r="924" ht="12.75" x14ac:dyDescent="0.2"/>
    <row r="925" ht="12.75" x14ac:dyDescent="0.2"/>
    <row r="926" ht="12.75" x14ac:dyDescent="0.2"/>
    <row r="927" ht="12.75" x14ac:dyDescent="0.2"/>
    <row r="928" ht="12.75" x14ac:dyDescent="0.2"/>
    <row r="929" ht="12.75" x14ac:dyDescent="0.2"/>
    <row r="930" ht="12.75" x14ac:dyDescent="0.2"/>
    <row r="931" ht="12.75" x14ac:dyDescent="0.2"/>
    <row r="932" ht="12.75" x14ac:dyDescent="0.2"/>
    <row r="933" ht="12.75" x14ac:dyDescent="0.2"/>
    <row r="934" ht="12.75" x14ac:dyDescent="0.2"/>
    <row r="935" ht="12.75" x14ac:dyDescent="0.2"/>
    <row r="936" ht="12.75" x14ac:dyDescent="0.2"/>
    <row r="937" ht="12.75" x14ac:dyDescent="0.2"/>
    <row r="938" ht="12.75" x14ac:dyDescent="0.2"/>
    <row r="939" ht="12.75" x14ac:dyDescent="0.2"/>
    <row r="940" ht="12.75" x14ac:dyDescent="0.2"/>
    <row r="941" ht="12.75" x14ac:dyDescent="0.2"/>
    <row r="942" ht="12.75" x14ac:dyDescent="0.2"/>
    <row r="943" ht="12.75" x14ac:dyDescent="0.2"/>
    <row r="944" ht="12.75" x14ac:dyDescent="0.2"/>
    <row r="945" ht="12.75" x14ac:dyDescent="0.2"/>
    <row r="946" ht="12.75" x14ac:dyDescent="0.2"/>
    <row r="947" ht="12.75" x14ac:dyDescent="0.2"/>
    <row r="948" ht="12.75" x14ac:dyDescent="0.2"/>
    <row r="949" ht="12.75" x14ac:dyDescent="0.2"/>
    <row r="950" ht="12.75" x14ac:dyDescent="0.2"/>
    <row r="951" ht="12.75" x14ac:dyDescent="0.2"/>
    <row r="952" ht="12.75" x14ac:dyDescent="0.2"/>
    <row r="953" ht="12.75" x14ac:dyDescent="0.2"/>
    <row r="954" ht="12.75" x14ac:dyDescent="0.2"/>
    <row r="955" ht="12.75" x14ac:dyDescent="0.2"/>
    <row r="956" ht="12.75" x14ac:dyDescent="0.2"/>
    <row r="957" ht="12.75" x14ac:dyDescent="0.2"/>
    <row r="958" ht="12.75" x14ac:dyDescent="0.2"/>
    <row r="959" ht="12.75" x14ac:dyDescent="0.2"/>
    <row r="960" ht="12.75" x14ac:dyDescent="0.2"/>
    <row r="961" ht="12.75" x14ac:dyDescent="0.2"/>
    <row r="962" ht="12.75" x14ac:dyDescent="0.2"/>
    <row r="963" ht="12.75" x14ac:dyDescent="0.2"/>
    <row r="964" ht="12.75" x14ac:dyDescent="0.2"/>
    <row r="965" ht="12.75" x14ac:dyDescent="0.2"/>
    <row r="966" ht="12.75" x14ac:dyDescent="0.2"/>
    <row r="967" ht="12.75" x14ac:dyDescent="0.2"/>
    <row r="968" ht="12.75" x14ac:dyDescent="0.2"/>
    <row r="969" ht="12.75" x14ac:dyDescent="0.2"/>
    <row r="970" ht="12.75" x14ac:dyDescent="0.2"/>
    <row r="971" ht="12.75" x14ac:dyDescent="0.2"/>
    <row r="972" ht="12.75" x14ac:dyDescent="0.2"/>
    <row r="973" ht="12.75" x14ac:dyDescent="0.2"/>
    <row r="974" ht="12.75" x14ac:dyDescent="0.2"/>
    <row r="975" ht="12.75" x14ac:dyDescent="0.2"/>
    <row r="976" ht="12.75" x14ac:dyDescent="0.2"/>
    <row r="977" ht="12.75" x14ac:dyDescent="0.2"/>
    <row r="978" ht="12.75" x14ac:dyDescent="0.2"/>
    <row r="979" ht="12.75" x14ac:dyDescent="0.2"/>
    <row r="980" ht="12.75" x14ac:dyDescent="0.2"/>
    <row r="981" ht="12.75" x14ac:dyDescent="0.2"/>
    <row r="982" ht="12.75" x14ac:dyDescent="0.2"/>
    <row r="983" ht="12.75" x14ac:dyDescent="0.2"/>
    <row r="984" ht="12.75" x14ac:dyDescent="0.2"/>
    <row r="985" ht="12.75" x14ac:dyDescent="0.2"/>
    <row r="986" ht="12.75" x14ac:dyDescent="0.2"/>
    <row r="987" ht="12.75" x14ac:dyDescent="0.2"/>
    <row r="988" ht="12.75" x14ac:dyDescent="0.2"/>
    <row r="989" ht="12.75" x14ac:dyDescent="0.2"/>
    <row r="990" ht="12.75" x14ac:dyDescent="0.2"/>
    <row r="991" ht="12.75" x14ac:dyDescent="0.2"/>
    <row r="992" ht="12.75" x14ac:dyDescent="0.2"/>
    <row r="993" ht="12.75" x14ac:dyDescent="0.2"/>
    <row r="994" ht="12.75" x14ac:dyDescent="0.2"/>
    <row r="995" ht="12.75" x14ac:dyDescent="0.2"/>
    <row r="996" ht="12.75" x14ac:dyDescent="0.2"/>
    <row r="997" ht="12.75" x14ac:dyDescent="0.2"/>
    <row r="998" ht="12.75" x14ac:dyDescent="0.2"/>
    <row r="999" ht="12.75" x14ac:dyDescent="0.2"/>
    <row r="1000" ht="12.75" x14ac:dyDescent="0.2"/>
  </sheetData>
  <sortState xmlns:xlrd2="http://schemas.microsoft.com/office/spreadsheetml/2017/richdata2" ref="A73:C138">
    <sortCondition ref="A73:A138"/>
  </sortState>
  <pageMargins left="0.7" right="0.7" top="0.75" bottom="0.75" header="0" footer="0"/>
  <pageSetup paperSize="9" orientation="portrait"/>
  <tableParts count="5">
    <tablePart r:id="rId1"/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0EEA7-7373-4755-8525-691F97BB2B44}">
  <dimension ref="BHL201342:PZO1010908"/>
  <sheetViews>
    <sheetView workbookViewId="0"/>
  </sheetViews>
  <sheetFormatPr baseColWidth="10" defaultColWidth="9.140625" defaultRowHeight="12.75" x14ac:dyDescent="0.2"/>
  <sheetData>
    <row r="201342" spans="8372:8372" x14ac:dyDescent="0.2">
      <c r="LIZ201342" t="s">
        <v>435</v>
      </c>
    </row>
    <row r="457673" spans="5073:5073" x14ac:dyDescent="0.2">
      <c r="GMC457673" t="s">
        <v>436</v>
      </c>
    </row>
    <row r="954094" spans="11507:11507" x14ac:dyDescent="0.2">
      <c r="PZO954094" t="s">
        <v>437</v>
      </c>
    </row>
    <row r="1010908" spans="1572:1572" x14ac:dyDescent="0.2">
      <c r="BHL1010908" t="s">
        <v>438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TABLA TEMPLATE</vt:lpstr>
      <vt:lpstr>CONTROLES PREVENTIVOS</vt:lpstr>
      <vt:lpstr>CONTROLES MITIGADORES</vt:lpstr>
      <vt:lpstr>Listas</vt:lpstr>
      <vt:lpstr>riesgos</vt:lpstr>
      <vt:lpstr>tareas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Sergio Jara</cp:lastModifiedBy>
  <cp:revision>4</cp:revision>
  <dcterms:created xsi:type="dcterms:W3CDTF">2025-08-15T02:57:33Z</dcterms:created>
  <dcterms:modified xsi:type="dcterms:W3CDTF">2025-09-24T19:23:50Z</dcterms:modified>
  <cp:category/>
  <cp:contentStatus/>
</cp:coreProperties>
</file>